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11640"/>
  </bookViews>
  <sheets>
    <sheet name="Zbiorczy" sheetId="7" r:id="rId1"/>
  </sheets>
  <definedNames>
    <definedName name="__xlnm.Print_Titles_1" localSheetId="0">Zbiorczy!$1:$2</definedName>
    <definedName name="__xlnm.Print_Titles_1">#REF!</definedName>
    <definedName name="__xlnm.Print_Titles_2">#REF!</definedName>
    <definedName name="__xlnm.Print_Titles_3">#REF!</definedName>
    <definedName name="__xlnm.Print_Titles_4">#REF!</definedName>
    <definedName name="_xlnm.Print_Titles" localSheetId="0">Zbiorczy!$1:$2</definedName>
  </definedNames>
  <calcPr calcId="125725" iterateDelta="1E-4"/>
</workbook>
</file>

<file path=xl/calcChain.xml><?xml version="1.0" encoding="utf-8"?>
<calcChain xmlns="http://schemas.openxmlformats.org/spreadsheetml/2006/main">
  <c r="A467" i="7"/>
  <c r="A469" s="1"/>
  <c r="A473" s="1"/>
  <c r="A447"/>
  <c r="A448" s="1"/>
  <c r="A449" s="1"/>
  <c r="A450" s="1"/>
  <c r="A452" s="1"/>
  <c r="A38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3" s="1"/>
  <c r="A131"/>
  <c r="A133" s="1"/>
  <c r="A134" s="1"/>
  <c r="A135" s="1"/>
  <c r="A137" s="1"/>
  <c r="A139" s="1"/>
  <c r="A140" s="1"/>
  <c r="A141" s="1"/>
  <c r="A142" s="1"/>
  <c r="A143" s="1"/>
  <c r="A144" s="1"/>
  <c r="A130"/>
  <c r="A107"/>
  <c r="A108" s="1"/>
  <c r="A109" s="1"/>
  <c r="A110" s="1"/>
  <c r="A111" s="1"/>
  <c r="A112" s="1"/>
  <c r="A113" s="1"/>
  <c r="A115" s="1"/>
  <c r="A105"/>
  <c r="A106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E57"/>
  <c r="E56"/>
  <c r="E16"/>
  <c r="E15"/>
  <c r="A146" l="1"/>
  <c r="A147" s="1"/>
  <c r="A148" s="1"/>
  <c r="A149" s="1"/>
  <c r="A150" s="1"/>
  <c r="A151" s="1"/>
  <c r="A152" s="1"/>
  <c r="A153" s="1"/>
  <c r="A154" s="1"/>
  <c r="A155" s="1"/>
  <c r="A472"/>
  <c r="A474" s="1"/>
  <c r="A476" s="1"/>
  <c r="A478" s="1"/>
  <c r="A480" s="1"/>
  <c r="A453"/>
  <c r="A454" s="1"/>
  <c r="A455" s="1"/>
  <c r="A404"/>
  <c r="A405" s="1"/>
  <c r="A406" s="1"/>
  <c r="A407" s="1"/>
  <c r="A408" s="1"/>
  <c r="A409" s="1"/>
  <c r="A410" s="1"/>
  <c r="A411" s="1"/>
  <c r="A412" s="1"/>
  <c r="A413" s="1"/>
  <c r="A414" s="1"/>
  <c r="A415" s="1"/>
  <c r="A416" s="1"/>
  <c r="A116"/>
  <c r="A117" s="1"/>
  <c r="A118" s="1"/>
  <c r="A119" s="1"/>
  <c r="A120" s="1"/>
  <c r="A121" s="1"/>
  <c r="A122" s="1"/>
  <c r="A33"/>
  <c r="A34" s="1"/>
  <c r="A35" s="1"/>
  <c r="A157" l="1"/>
  <c r="A158" s="1"/>
  <c r="A159" s="1"/>
  <c r="A160" s="1"/>
  <c r="A161" s="1"/>
  <c r="A163" s="1"/>
  <c r="A166" s="1"/>
  <c r="A167" s="1"/>
  <c r="A168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57"/>
  <c r="A458" s="1"/>
  <c r="A481"/>
  <c r="A483" s="1"/>
  <c r="A37"/>
  <c r="A38" s="1"/>
  <c r="A39" s="1"/>
  <c r="A40" s="1"/>
  <c r="A41" s="1"/>
  <c r="A42" s="1"/>
  <c r="A43" s="1"/>
  <c r="A44" s="1"/>
  <c r="A45" s="1"/>
  <c r="A170" l="1"/>
  <c r="A172" s="1"/>
  <c r="A173" s="1"/>
  <c r="A435"/>
  <c r="A436" s="1"/>
  <c r="A437" s="1"/>
  <c r="A438" s="1"/>
  <c r="A486"/>
  <c r="A488" s="1"/>
  <c r="A47"/>
  <c r="A48" s="1"/>
  <c r="A49" s="1"/>
  <c r="A50" s="1"/>
  <c r="A175" l="1"/>
  <c r="A176" s="1"/>
  <c r="A489"/>
  <c r="A490" s="1"/>
  <c r="A491" s="1"/>
  <c r="A494" s="1"/>
  <c r="A496" s="1"/>
  <c r="A497" s="1"/>
  <c r="A500" s="1"/>
  <c r="A501" s="1"/>
  <c r="A503" s="1"/>
  <c r="A504" s="1"/>
  <c r="A505" s="1"/>
  <c r="A506" s="1"/>
  <c r="A507" s="1"/>
  <c r="A508" s="1"/>
  <c r="A509" s="1"/>
  <c r="A510" s="1"/>
  <c r="A512" s="1"/>
  <c r="A513" s="1"/>
  <c r="A514" s="1"/>
  <c r="A52"/>
  <c r="A53" s="1"/>
  <c r="A54" s="1"/>
  <c r="A178" l="1"/>
  <c r="A179" s="1"/>
  <c r="A180" s="1"/>
  <c r="A182" s="1"/>
  <c r="A185" s="1"/>
  <c r="A186" s="1"/>
  <c r="A187" s="1"/>
  <c r="A189" s="1"/>
  <c r="A191" s="1"/>
  <c r="A192" s="1"/>
  <c r="A193" s="1"/>
  <c r="A194" s="1"/>
  <c r="A196" s="1"/>
  <c r="A198" s="1"/>
  <c r="A201" s="1"/>
  <c r="A202" s="1"/>
  <c r="A203" s="1"/>
  <c r="A516"/>
  <c r="A517" s="1"/>
  <c r="A56"/>
  <c r="A57" s="1"/>
  <c r="A58" s="1"/>
  <c r="A59" s="1"/>
  <c r="A60" s="1"/>
  <c r="A61" s="1"/>
  <c r="A62" s="1"/>
  <c r="A205" l="1"/>
  <c r="A207" s="1"/>
  <c r="A208" s="1"/>
  <c r="A209" s="1"/>
  <c r="A210" s="1"/>
  <c r="A519"/>
  <c r="A520" s="1"/>
  <c r="A521" s="1"/>
  <c r="A522" s="1"/>
  <c r="A523" s="1"/>
  <c r="A524" s="1"/>
  <c r="A525" s="1"/>
  <c r="A526" s="1"/>
  <c r="A527" s="1"/>
  <c r="A528" s="1"/>
  <c r="A529" s="1"/>
  <c r="A530" s="1"/>
  <c r="A64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212" l="1"/>
  <c r="A213" s="1"/>
  <c r="A214" s="1"/>
  <c r="A215" s="1"/>
  <c r="A216" s="1"/>
  <c r="A217" s="1"/>
  <c r="A218" s="1"/>
  <c r="A219" s="1"/>
  <c r="A220" s="1"/>
  <c r="A221" s="1"/>
  <c r="A532"/>
  <c r="A533" s="1"/>
  <c r="A534" s="1"/>
  <c r="A535" s="1"/>
  <c r="A536" s="1"/>
  <c r="A537" s="1"/>
  <c r="A538" s="1"/>
  <c r="A539" s="1"/>
  <c r="A83"/>
  <c r="A84" s="1"/>
  <c r="A85" s="1"/>
  <c r="A86" s="1"/>
  <c r="A87" s="1"/>
  <c r="A88" s="1"/>
  <c r="A223" l="1"/>
  <c r="A224" s="1"/>
  <c r="A225" s="1"/>
  <c r="A226" s="1"/>
  <c r="A227" s="1"/>
  <c r="A228" s="1"/>
  <c r="A229" s="1"/>
  <c r="A230" s="1"/>
  <c r="A231" s="1"/>
  <c r="A233" s="1"/>
  <c r="A234" s="1"/>
  <c r="A237" s="1"/>
  <c r="A238" s="1"/>
  <c r="A239" s="1"/>
  <c r="A241" s="1"/>
  <c r="A243" s="1"/>
  <c r="A244" s="1"/>
  <c r="A541"/>
  <c r="A542" s="1"/>
  <c r="A543" s="1"/>
  <c r="A544" s="1"/>
  <c r="A90"/>
  <c r="A91" s="1"/>
  <c r="A92" s="1"/>
  <c r="A93" s="1"/>
  <c r="A94" s="1"/>
  <c r="A96" s="1"/>
  <c r="A97" s="1"/>
  <c r="A246" l="1"/>
  <c r="A247" s="1"/>
  <c r="A248" s="1"/>
  <c r="A249" s="1"/>
  <c r="A250" s="1"/>
  <c r="A252" l="1"/>
  <c r="A253" s="1"/>
  <c r="A254" s="1"/>
  <c r="A256" l="1"/>
  <c r="A257" s="1"/>
  <c r="A260" s="1"/>
  <c r="A262" s="1"/>
  <c r="A264" s="1"/>
  <c r="A265" s="1"/>
  <c r="A266" s="1"/>
  <c r="A268" l="1"/>
  <c r="A269" s="1"/>
  <c r="A270" s="1"/>
  <c r="A271" s="1"/>
  <c r="A273" l="1"/>
  <c r="A274" s="1"/>
  <c r="A275" s="1"/>
  <c r="A276" s="1"/>
  <c r="A278" l="1"/>
  <c r="A279" s="1"/>
  <c r="A280" s="1"/>
  <c r="A281" s="1"/>
  <c r="A283" l="1"/>
  <c r="A284" s="1"/>
  <c r="A285" s="1"/>
  <c r="A286" s="1"/>
  <c r="A288" s="1"/>
  <c r="A289" s="1"/>
  <c r="A290" s="1"/>
  <c r="A291" s="1"/>
  <c r="A293" l="1"/>
  <c r="A294" s="1"/>
  <c r="A296" l="1"/>
  <c r="A297" s="1"/>
  <c r="A298" s="1"/>
  <c r="A300" l="1"/>
  <c r="A301" s="1"/>
  <c r="A302" s="1"/>
  <c r="A303" s="1"/>
  <c r="A305" l="1"/>
  <c r="A306" s="1"/>
  <c r="A307" s="1"/>
  <c r="A308" s="1"/>
  <c r="A309" s="1"/>
  <c r="A311" l="1"/>
  <c r="A312" s="1"/>
  <c r="A313" s="1"/>
  <c r="A314" s="1"/>
  <c r="A315" s="1"/>
  <c r="A317" l="1"/>
  <c r="A318" s="1"/>
  <c r="A319" s="1"/>
  <c r="A320" s="1"/>
  <c r="A322" l="1"/>
  <c r="A324" s="1"/>
  <c r="A326" s="1"/>
  <c r="A328" s="1"/>
  <c r="A330" s="1"/>
  <c r="A332" s="1"/>
  <c r="A333" s="1"/>
  <c r="A334" s="1"/>
  <c r="A335" s="1"/>
  <c r="A336" s="1"/>
  <c r="A338" l="1"/>
  <c r="A340" s="1"/>
  <c r="A341" s="1"/>
  <c r="A342" s="1"/>
  <c r="A344" l="1"/>
  <c r="A345" s="1"/>
  <c r="A346" s="1"/>
  <c r="A347" s="1"/>
  <c r="A348" s="1"/>
  <c r="A349" s="1"/>
  <c r="A351" l="1"/>
  <c r="A352" s="1"/>
  <c r="A353" s="1"/>
  <c r="A355" l="1"/>
  <c r="A357" s="1"/>
  <c r="A359" s="1"/>
  <c r="A360" s="1"/>
  <c r="A361" s="1"/>
  <c r="A362" s="1"/>
  <c r="A364" l="1"/>
  <c r="A365" s="1"/>
  <c r="A366" s="1"/>
  <c r="A367" s="1"/>
  <c r="A369" l="1"/>
  <c r="A370" s="1"/>
  <c r="A371" s="1"/>
  <c r="A372" s="1"/>
  <c r="A373" s="1"/>
  <c r="A374" s="1"/>
</calcChain>
</file>

<file path=xl/sharedStrings.xml><?xml version="1.0" encoding="utf-8"?>
<sst xmlns="http://schemas.openxmlformats.org/spreadsheetml/2006/main" count="1399" uniqueCount="506">
  <si>
    <t>Lp.</t>
  </si>
  <si>
    <t>STWiOR</t>
  </si>
  <si>
    <t>Opis</t>
  </si>
  <si>
    <t>Jedn. miary</t>
  </si>
  <si>
    <t>Ilość</t>
  </si>
  <si>
    <t>Cena
jednostkowa
netto
[zł]</t>
  </si>
  <si>
    <t>Wartość
netto
(6 x 7)
[zł]</t>
  </si>
  <si>
    <t>4</t>
  </si>
  <si>
    <t>7</t>
  </si>
  <si>
    <t>8</t>
  </si>
  <si>
    <t>ROBOTY PRZYGOTOWAWCZE</t>
  </si>
  <si>
    <t>D-01.01.01</t>
  </si>
  <si>
    <t>Roboty pomiarowe przy liniowych robotach ziemnych - trasa dróg w terenie równinnym</t>
  </si>
  <si>
    <t>km</t>
  </si>
  <si>
    <t>D-01.02.01</t>
  </si>
  <si>
    <t>m2</t>
  </si>
  <si>
    <t>D-01.02.02</t>
  </si>
  <si>
    <t>szt.</t>
  </si>
  <si>
    <t>D-01.02.04</t>
  </si>
  <si>
    <t>Rozebranie nawierzchni z płyt drogowych betonowych gr. 12 cm (trylinka)</t>
  </si>
  <si>
    <t>m</t>
  </si>
  <si>
    <t>Rozebranie ław pod krawężniki z betonu</t>
  </si>
  <si>
    <t>Rozebranie obrzeży trawnikowych o wymiarach 8x30 cm na podsypce piaskowej</t>
  </si>
  <si>
    <t>Rozebranie ogrodzeń z siatki</t>
  </si>
  <si>
    <t>Rozebranie ogrodzeń - przęsła z prętów stalowych wys. 2,00 m</t>
  </si>
  <si>
    <t>Rozebranie ogrodzeń - przęsła z prętów stalowych wys. 1,20 m (ogródki; w tym bramy i furtki)</t>
  </si>
  <si>
    <t>Rozebranie fundamentów pod słupki ogrodzeń</t>
  </si>
  <si>
    <t>Rozebranie poręczy ochronnych rurowych i z kątowników</t>
  </si>
  <si>
    <t>Rozebranie murków betonowych, schodów (elementy betonowe)</t>
  </si>
  <si>
    <t>Rozebranie słupów z cegły (ogrodzenia)</t>
  </si>
  <si>
    <t>D- 05.03.11 c</t>
  </si>
  <si>
    <t>ROBOTY ZIEMNE</t>
  </si>
  <si>
    <t>D-02.01.01</t>
  </si>
  <si>
    <t>D-02.03.01</t>
  </si>
  <si>
    <t>PODBUDOWY</t>
  </si>
  <si>
    <t>D-04.01.01</t>
  </si>
  <si>
    <t>D-04.03.01</t>
  </si>
  <si>
    <t>Oczyszczenie mechaniczne nawierzchni drogowych nieulepszonych</t>
  </si>
  <si>
    <t>Skropienie nawierzchni drogowych emulsją kationową (naw. drogowe nieulepszone - pod w-wę podbudowy bitum.)</t>
  </si>
  <si>
    <t>Oczyszczenie mechaniczne nawierzchni drogowych bitumicznych (pod w-wę ścieralnąi wiążącą)</t>
  </si>
  <si>
    <t>Podbudowy z gruntu stabilizowanego cementem Rm=2,5MPa, warstwa o grubości po zagęszczeniu 15 cm</t>
  </si>
  <si>
    <t>D- 04.04.02a</t>
  </si>
  <si>
    <t>D- 04.07.01 a</t>
  </si>
  <si>
    <t>NAWIERZCHNIE</t>
  </si>
  <si>
    <t>D- 05.03.05a</t>
  </si>
  <si>
    <t>Nawierzchnie z kostki kamiennej o wysokości 16 cm na podsypce cementowo-piaskowej</t>
  </si>
  <si>
    <t>D-05.03.16</t>
  </si>
  <si>
    <t>Wzmocnienie nawierzchni geosiatką na bazie włókna szklanego, wstępnie przesączoną asfaltem</t>
  </si>
  <si>
    <t>ROBOTY WYKOŃCZENIOWE</t>
  </si>
  <si>
    <t>D- 06.01.01a</t>
  </si>
  <si>
    <t>Umocnienie skarp geosiatką komórkową (komórki małe h=10cm) z wypełnieniem komórek humusem i obsianiem trawą</t>
  </si>
  <si>
    <t>URZĄDZENIA BEZPIECZEŃSTWA RUCHU</t>
  </si>
  <si>
    <t>D-07.01.01</t>
  </si>
  <si>
    <t>m2 ozn.</t>
  </si>
  <si>
    <t>D-07.02.01</t>
  </si>
  <si>
    <t>Pionowe znaki drogowe - słupki z rur stalowych</t>
  </si>
  <si>
    <t>Pionowe znaki drogowe - znaki zakazu, nakazu, ostrzegawcze i informacyjne o pow. ponad 0.3 m2</t>
  </si>
  <si>
    <t>Pionowe znaki drogowe - znaki zakazu, nakazu, ostrzegawcze i informacyjne o pow. do 0.3 m2</t>
  </si>
  <si>
    <t>D-07.06.02</t>
  </si>
  <si>
    <t>Balustrada U-11a</t>
  </si>
  <si>
    <t>Balustrada U-12a</t>
  </si>
  <si>
    <t>ELEMENTY ULIC</t>
  </si>
  <si>
    <t>Warstwa górna podbudowy z kruszyw łamanych o grubości po zagęszczeniu 10 cm (ścieżka rowerowa)</t>
  </si>
  <si>
    <t>Oczyszczenie mechaniczne nawierzchni drogowych nieulepszonych (ścieżka rowerowa)</t>
  </si>
  <si>
    <t>Skropienie nawierzchni drogowych emulsją kationową (naw. drogowe nieulepszone - (ścieżka rowerowa)</t>
  </si>
  <si>
    <t>D- 05.03.23a</t>
  </si>
  <si>
    <t>Chodniki z płyt 30x30x8cm na podsypce cementowo-piaskowej, kolor grafit (na peronach)</t>
  </si>
  <si>
    <t>Chodniki z płyt 30x30x8cm białych ryflowanych o fakturze rozpoznawalnej przez niewidomych, na podsypce cementowo-piaskowej (na peronach)</t>
  </si>
  <si>
    <t>Ścieżki rowerowe z betonu asfaltowego grub. po zagęszczeniu 4 cm</t>
  </si>
  <si>
    <t>D- 08.01.02a</t>
  </si>
  <si>
    <t>Krawężniki kamienne wystające o wymiarach 15x30 cm z wykonaniem ław betonowych z oporem na podsypce cementowo-piaskowej</t>
  </si>
  <si>
    <t>Krawężniki kamienne wystające o wymiarach 20x30 cm z wykonaniem ław betonowych z oporem na podsypce cementowo-piaskowej</t>
  </si>
  <si>
    <t>Krawężniki kamienne obniżone o wymiarach 20x30 cm z wykonaniem ław betonowych z oporem na podsypce cementowo-piaskowej</t>
  </si>
  <si>
    <t>Krawężniki polimerobetonowe na przejściach dla pieszych</t>
  </si>
  <si>
    <t>D- 08.01.01 b</t>
  </si>
  <si>
    <t>Krawężniki betonowe ułożone "na płask" o wymiarach 15x25 cm z wykonaniem ław betonowych z oporem na podsypce cementowo-piaskowej</t>
  </si>
  <si>
    <t>D-08.03.01</t>
  </si>
  <si>
    <t>ZJAZDY</t>
  </si>
  <si>
    <t>Warstwa górna podbudowy z kruszyw łamanych o grubości po zagęszczeniu 15 cm</t>
  </si>
  <si>
    <t>D- 05.05.23a</t>
  </si>
  <si>
    <t>Nawierzchnie z kostki brukowej betonowej grubość 8 cm na podsypce cementowo-piaskowej (kolor antracyt)</t>
  </si>
  <si>
    <t>ZIELEŃ DROGOWA</t>
  </si>
  <si>
    <t>D-09.01.01</t>
  </si>
  <si>
    <t>Sadzenie drzew liściastych - klon pospolity</t>
  </si>
  <si>
    <t>Sadzenie drzew liściastych - klon jawor</t>
  </si>
  <si>
    <t>Sadzenie krzewów liściastych - forsycja pośrend-nia 1,0x2,0</t>
  </si>
  <si>
    <t>Sadzenie krzewów liściastych - tawuła wczesna</t>
  </si>
  <si>
    <t>Sadzenie krzewów liściastych - liguster pospolity odmiana niska (0,5-0,6m)</t>
  </si>
  <si>
    <t>INNE ROBOTY</t>
  </si>
  <si>
    <t>kpl</t>
  </si>
  <si>
    <t>Wartość kosztorysowa robót bez podatku VAT</t>
  </si>
  <si>
    <t>MURKI OPOROWE</t>
  </si>
  <si>
    <t>D-10.01.01</t>
  </si>
  <si>
    <t>Ławy fundamentowe betonowe z betonu C12/15</t>
  </si>
  <si>
    <r>
      <t>m</t>
    </r>
    <r>
      <rPr>
        <vertAlign val="superscript"/>
        <sz val="8"/>
        <rFont val="Arial"/>
        <family val="2"/>
      </rPr>
      <t>3</t>
    </r>
  </si>
  <si>
    <t>Wykonanie murów z cegły klinkierowej</t>
  </si>
  <si>
    <t>Mury oporowe z betonu C16/20</t>
  </si>
  <si>
    <t>Zbrojenie o śr. 10-14 mm konstrukcji betonowych</t>
  </si>
  <si>
    <t>kg zbr.</t>
  </si>
  <si>
    <t>Zbrojenie o śr. 16-20 mm konstrukcji betonowych</t>
  </si>
  <si>
    <t>Oblicowanie murów oporowych betonowych cegłami licówkami z klinkieru o wym. 24x11,5x7,1cm</t>
  </si>
  <si>
    <t>Izolacje przeciwwilgociowe powłokowe bitumiczne pionowe - wykonywane na zimno z emulsji asfaltowej - pierwsza warstwa (hydroizolacja)</t>
  </si>
  <si>
    <t>Izolacje przeciwwilgociowe powłokowe bitumiczne pionowe - wykonywane na zimno z emulsji asfaltowej - druga i następna warstwa (hydroizolacja)</t>
  </si>
  <si>
    <t>SCHODY</t>
  </si>
  <si>
    <t>D-10.02.01</t>
  </si>
  <si>
    <t>Warstwy odsączające wykonane i zagęszczane mechanicznie o gr.10 cm</t>
  </si>
  <si>
    <t>Stopnie i spoczniki z kostki brukowej betonowej grubości 6 cm na podsypce cementowo-piaskowej grub. 3-4 cm z wypełnieniem spoin piaskiem</t>
  </si>
  <si>
    <t>Podbudowa z betonu C12/15</t>
  </si>
  <si>
    <t>Fundamenty i ścianki policzkowe z betonu C25/30 zwiórkami stalowymi w ilości 10kg/m3</t>
  </si>
  <si>
    <t>OŚWIETLENIE ULICZNE</t>
  </si>
  <si>
    <t>m3</t>
  </si>
  <si>
    <t>Układanie kabli o masie do 1.0 kg/m w rowach kablowych ręcznie - kable YAKY 4x25</t>
  </si>
  <si>
    <t>Układanie kabli o masie do 1.0 kg/m w rurach, pustakach lub kanałach zamkniętych- kable YAKY 4x25</t>
  </si>
  <si>
    <t>Zarobienie na sucho końca kabla 4-żyłowego o przekroju żył do 50 mm2 na napięcie do 1 kV o izolacji i powłoce z tworzyw sztucznych</t>
  </si>
  <si>
    <t>Układanie bednarki w rowach kablowych - bednarka do 120mm2</t>
  </si>
  <si>
    <t>Łączenie przewodów instalacji odgromowej lub przewodów wyrównawczych z bednarki o przekroju do 120 mm2 w wykopie</t>
  </si>
  <si>
    <t>Uziomy ze stali profilowanej miedziowane o długości 4.5 m (metoda wykonania udarowa) - grunt kat.I-II</t>
  </si>
  <si>
    <t>Montaż przewodów do opraw oświetleniowych - wciąganie w słupy, rury osłonowe i wysięgniki przy wysokości latarń do 7 m</t>
  </si>
  <si>
    <t>kpl.przew.</t>
  </si>
  <si>
    <t>Montaż opraw oświetlenia zewnętrznego na słupie -lampa oświetleniowa kompletna  70W</t>
  </si>
  <si>
    <t>Montaż opraw oświetlenia zewnętrznego na słupie -lampa oświetleniowa kompletna  100W</t>
  </si>
  <si>
    <t>Badanie linii kablowej N.N.- kabel 4-żyłowy</t>
  </si>
  <si>
    <t>odc.</t>
  </si>
  <si>
    <t>Badania i pomiary instalacji uziemiającej (pierwszy pomiar)</t>
  </si>
  <si>
    <t>Badania i pomiary instalacji skuteczności zerowania (pierwszy pomiar)</t>
  </si>
  <si>
    <t>Wykopy pionowe ręczne dla urządzenia przeciskowego wraz z jego zasypaniem w gruncie nienawodnionym kat.III-IV</t>
  </si>
  <si>
    <t>Przewierty mechaniczne dla rury o śr.do 100 mm pod obiektami</t>
  </si>
  <si>
    <t>Przewierty mechaniczne dla ruro śr.do 100 mm pod obiektami - dodatek za każdą następną rurę w wiązce</t>
  </si>
  <si>
    <t>LINIE KABLOWE 15kV</t>
  </si>
  <si>
    <t>Montaż w rowach muf przelotowych z wkładką ołowianą na kablach wielożyłowych z żyłami Al o przekroju do 240 mm2 mufa przejściowa SN</t>
  </si>
  <si>
    <t>Badanie linii kablowej S.N.1-żył.</t>
  </si>
  <si>
    <t>Demontaż ist. kabli SN - 500rg</t>
  </si>
  <si>
    <t>LINIE KABLOWE 0,4kV</t>
  </si>
  <si>
    <t>Wykopy pionowe ręczne dla wykonania mufy kablowej wraz z jego zasypaniem w gruncie nienawodnionym kat.III-IV</t>
  </si>
  <si>
    <t>Montaż w rowach muf przelotowych z rur termokurczliwych na kablach wielożyłowych z żyłami Al o przekroju do 240 mm2 na nap.do 1 kV o izolacji i powłoce z tworzyw sztucznych</t>
  </si>
  <si>
    <t>Układanie kabli o masie do 3.0 kg/m w rowach kablowych ręcznie - przełożenie istn. kabli</t>
  </si>
  <si>
    <t>Układanie kabli o masie do 3.0 kg/m w rurach, pustakach lub kanałach zamkniętych - osłona kabli rurami dwudzielnymi</t>
  </si>
  <si>
    <t>Demontaż ist. kabli NN - 100rg</t>
  </si>
  <si>
    <t>NAWIERZCHNIA</t>
  </si>
  <si>
    <t>Ręczne rozebranie nawierzchni chodników z płyt chodnikowych betonowych 35x35x5 cm na podsypce cementowo-piaskowej</t>
  </si>
  <si>
    <t>Ręczne rozebranie nawierzchni chodników z brukowca o grubości 16-20 cm</t>
  </si>
  <si>
    <t>Nawierzchnie po robotach kablowych na chodnikach, wjazdach, placach z płyt betonowych 35x35x5 cm na podsypce cementowo-piaskowej - istn. materiał</t>
  </si>
  <si>
    <t>Nawierzchnie po robotach kablowych na chodnikach, wjazdach, placach z betonowej kostki brukowe o grubości 8 cm na podsypce cementowo-piaskowej  - istn. materiał</t>
  </si>
  <si>
    <t>Budowa kanalizacji kablowej pierwotnej z rur z tworzyw sztucznych o liczbie warstw 2; liczbie rur 2; liczbie otworów 4.</t>
  </si>
  <si>
    <t>Budowa kanalizacji kablowej pierwotnej z rur z tworzyw sztucznych o liczbie warstw 1; liczbie rur 2; liczbie otworów 2.</t>
  </si>
  <si>
    <t>Budowa studni kablowych prefabrykowanych rozdzielczych SKR -1 w gruncie kategorii IV.</t>
  </si>
  <si>
    <t>Budowa studni kablowych prefabrykowanych rozdzielczych SKR -1 w gruncie kategorii IV.- polbruk</t>
  </si>
  <si>
    <t>Budowa studni kablowych prefabrykowanych rozdzielczych SKR -2 w gruncie kategorii IV.</t>
  </si>
  <si>
    <t>Budowa studni kablowych prefabrykowanych rozdzielczych SKR -2 w gruncie kategorii IV. - polbruk</t>
  </si>
  <si>
    <t>Ręczne rozebranie nawierzchni chodników z płyt chodnikowych betonowych</t>
  </si>
  <si>
    <t>Nawierzchnie po robotach kablowych na chodnikach, wjazdach, placach z płyt betonowych 50x50x7 cm na podsypce piaskowej</t>
  </si>
  <si>
    <t xml:space="preserve"> Przebudowa/zabezpieczenie sieci Polkomtel SA</t>
  </si>
  <si>
    <t>szt</t>
  </si>
  <si>
    <t>Zabezpieczenie sieci telekomunikacyjnej</t>
  </si>
  <si>
    <t>IT01-5.2.2</t>
  </si>
  <si>
    <t>Budowa kanalizacji kablowej pierwotnej z rur z tworzyw sztucznych o liczbie warstw 1; liczbie rur 1; liczbie otworów 1. ZABEZPIECZENIE RUR RUROCIAGU KABLOWEGO</t>
  </si>
  <si>
    <t>Regulacja ramy i pokrywy studni kablowej</t>
  </si>
  <si>
    <t>IT01-5.2.3</t>
  </si>
  <si>
    <t>Podwyższenie o 20 cm włazu studni 500x1000</t>
  </si>
  <si>
    <t>Przebudowa/zabezpieczenie sieci UPC Polska Sp z oo</t>
  </si>
  <si>
    <t xml:space="preserve"> Zabezpieczenie sieci telekomunikacyjnej</t>
  </si>
  <si>
    <t>IT01-5.3.2</t>
  </si>
  <si>
    <t>Budowa kanalizacji kablowej pierwotnej z rur z tworzyw sztucznych o liczbie warstw 1; liczbie rur 1; liczbie otworów 1. ZABEZPIECZENIE RUR KANALIZACJI KABLOWEJ</t>
  </si>
  <si>
    <t>Budowa kanalizacji kablowej pierwotnej z rur z tworzyw sztucznych o liczbie warstw 1; liczbie rur 1; liczbie otworów 1. ODTWORZENIE CIAGŁOSCI KANALIZACJI KABLOWEJ</t>
  </si>
  <si>
    <t>Montaż złączy skręcanych rur polietylenowych HDPE śr. 32 mm w ziemi</t>
  </si>
  <si>
    <t>IT01-5.3.3</t>
  </si>
  <si>
    <t>Obniżenie o 20 cm włazu studni 500x1000</t>
  </si>
  <si>
    <t>Budowa studni kablowych</t>
  </si>
  <si>
    <t>IT01-5.3.4</t>
  </si>
  <si>
    <t xml:space="preserve"> Przebudowa/ściągnięcie zapasu kabla OTK</t>
  </si>
  <si>
    <t>IT01-5.3.5</t>
  </si>
  <si>
    <t>Montaż stelaży zapasów kabli światłowodowych w studni</t>
  </si>
  <si>
    <t>Wciąganie kabli światłowod.do kanal.wtórnej z rur bez warstwy poślizg.z linką wciagarką mechan.z rejestratorem siły - kabel w odcinkach o dł. 2 km - ściągnięcie 5m zapasu kabla OTK w kanalizacji pierwotnej</t>
  </si>
  <si>
    <t xml:space="preserve"> Likwidacja kolidującej infrastruktury</t>
  </si>
  <si>
    <t>IT01-5.3.6</t>
  </si>
  <si>
    <t>Mechaniczna rozbiórka studni kablowych przy przebudowie rozbiórka studni SKR-1.studnia prefabrykowana</t>
  </si>
  <si>
    <t>Przebudowa/zabezpieczenie sieci Multimedia Polska SA</t>
  </si>
  <si>
    <t>IT01-5.4.2</t>
  </si>
  <si>
    <t>Wymiana, regulacja ramy i pokryw studni kablowej</t>
  </si>
  <si>
    <t>IT01-5.4.3</t>
  </si>
  <si>
    <t>Wymiana ramy studni 500x1000</t>
  </si>
  <si>
    <t>Wymiana pokryw studni 500x500 polbruk</t>
  </si>
  <si>
    <t>Przebudowa/zabezpieczenie sieci T-Mobile Polska SA</t>
  </si>
  <si>
    <t>IT01-5.5.2</t>
  </si>
  <si>
    <t xml:space="preserve"> Przebudowa rurociągów - przełożenie po nowej trasie</t>
  </si>
  <si>
    <t>IT01-5.5.3</t>
  </si>
  <si>
    <t>Budowa rurociągu na głębokości 1 m w wykopie wykonanym koparkami łyżkowymi w gruncie kat.III-IV - rury w zwojach - 1 rura HDPE 40 mm w rurociągu - PRZEŁOŻENIE PO NOWEJ TRASIE</t>
  </si>
  <si>
    <t>Budowa rurociągu na głębokości 1 m w wykopie wykonanym koparkami łyżkowymi w gruncie kat.III-IV - rury w zwojach - każda nast.rura HDPE 40 mm w rurociągu - PRZEŁOZENIE PO NOWEJ TRASIE Krotność = 3</t>
  </si>
  <si>
    <t>Przebudowa/zabezpieczenie sieci Orange Polska SA</t>
  </si>
  <si>
    <t>IT01-5.6.2</t>
  </si>
  <si>
    <t>Budowa law betonowych zbrojonych o szer. 0.90 m</t>
  </si>
  <si>
    <t>Wymiana, regulacja ramy i pokrywy studni</t>
  </si>
  <si>
    <t>IT01-5.6.3</t>
  </si>
  <si>
    <t>Podwyższenie o 20 cm włazu studni 600x1000</t>
  </si>
  <si>
    <t>Obniżenie o 20 cm włazu studni 600x1000</t>
  </si>
  <si>
    <t>Wymiana ramy studni 600x1000</t>
  </si>
  <si>
    <t>Wymiana pokryw studni 600x1000 – polbruk</t>
  </si>
  <si>
    <t>IT01-5.6.4</t>
  </si>
  <si>
    <t xml:space="preserve">Budowa studni kablowych prefabrykowanych rozdzielczych SKR -1 w gruncie kategorii IV. </t>
  </si>
  <si>
    <t>Budowa studni kablowych prefabrykowanych magistralnych SK-6 monolitycznych w gruncie kat.IV</t>
  </si>
  <si>
    <t>stud.</t>
  </si>
  <si>
    <t>Budowa kanalizacji kablowej</t>
  </si>
  <si>
    <t>IT01-5.6.5</t>
  </si>
  <si>
    <t>Budowa kanalizacji kablowej pierwotnej z rur z tworzyw sztucznych o liczbie warstw 2; liczbie rur 4; liczbie otworów 8.</t>
  </si>
  <si>
    <t>Budowa kanalizacji kablowej pierwotnej z rur z tworzyw sztucznych o liczbie warstw 1; liczbie rur 1; liczbie otworów 1.</t>
  </si>
  <si>
    <t>Przebudowa kabli Orange Polska SA i operatorów alternatywnych</t>
  </si>
  <si>
    <t>IT01-5.6.6</t>
  </si>
  <si>
    <t>Ręczne wciąganie rur kanalizacji wtórnej w otwór wolny - rury śr. 32 mm w zwojach (4 szt.) PRZEŁOZENIE Z LIKWIDOWANEGO CIAGU KANALZIACJI BETONOWEJ DO RURY OSŁONOWEJ DWUDZIELNEJ</t>
  </si>
  <si>
    <t>Ręczne wciąganie rur kanalizacji wtórnej w otwór wolny - rury śr. 32 mm w zwojach (2 szt.) PRZEŁOZENIE Z LIKWIDOWANEGO CIAGU KANALZIACJI BETONOWEJ DO RURY OSŁONOWEJ DWUDZIELNEJ</t>
  </si>
  <si>
    <t>Wciąganie mechaniczne kabla wypełnionego w powłoce termoplastycznej o śr.do 30 mm w otwór częściowo zajęty kanalizacji kablowej</t>
  </si>
  <si>
    <t>Wciąganie mechaniczne kabla wypełnionego w powłoce termoplastycznej o śr.do 50 mm w otwór wolny kanalizacji kablowej</t>
  </si>
  <si>
    <t>Montaż złączy równoległ.kabli wypełnionych ułożonych w kanal.kablowej z zast.moduł.łączników żył i termokurcz.osłon wzmocn. na kablu o 70 parach</t>
  </si>
  <si>
    <t>złącz.</t>
  </si>
  <si>
    <t>Montaż złączy równoległ.kabli wypełnionych ułożonych w kanal.kablowej z zast.moduł.łączników żył i termokurcz.osłon wzmocn. na kablu o 300 parach</t>
  </si>
  <si>
    <t>Wyłączenie kabla równoległ.ze złącza kabla wypełnionego ułożonego w kanal.kablowej z zast.termokurcz.osłon wzmoc. na kablu o 70 parach</t>
  </si>
  <si>
    <t>Wyłączenie kabla równoległ.ze złącza kabla wypełnionego ułożonego w kanal.kablowej z zast.termokurcz.osłon wzmoc. na kablu o 300 parach</t>
  </si>
  <si>
    <t>Wyciąganie kabla o śr. do 30 mm w powłoce termoplast.z kanal.kablow.- otw.wypełn.więcej niż jednym kablem</t>
  </si>
  <si>
    <t>Wyciąganie kabla o śr. do 50 mm w powłoce termoplast.z kanal.kablow.- otw.wypełn.1 kablem</t>
  </si>
  <si>
    <t>IT01-5.6.7</t>
  </si>
  <si>
    <t>Zdemontowanie jednego przewodu o średnicy 2-4 mm wykonanego z drutu na skrzyżowaniach z drogami ruchu kołowego lub rurociągiem naziemnym</t>
  </si>
  <si>
    <t>przes.</t>
  </si>
  <si>
    <t>Zdemontowanie słupów pojedynczych o długości 6 m ze szczudłami żelbetowymi bez ustoju w terenie płaskim o kat. gruntu IV</t>
  </si>
  <si>
    <t>Układanie kabla wypełnionego o śr.do 50 mm, w rowie kablowym wykonanym i zasypanym mechanicznie w gruncie kat. IV (1 kabel) LIKWIDACJA NIECZYNNEGO KABLA</t>
  </si>
  <si>
    <t>Układanie kabla wypełnionego o śr.powyżej 50 mm, w rowie kablowym wykonanym i zasypanym mechanicznie w gruncie kat. IV (każdy nast. Kabel) LIKWIDACJA NIECZYNNEGO KABLA</t>
  </si>
  <si>
    <t>Mechaniczna rozbiórka studni kablowych SK-6</t>
  </si>
  <si>
    <t>Likwidacja ciągów kanalizacji kablowej z bloków betonowych w gr.kat.IV, 2 warstw.w ciągu kan., 4 otw.w bloku, 8 otw.w ciągu kan.</t>
  </si>
  <si>
    <t>Budowa kanalizacji kablowej pierwotnej z rur z tworzyw sztucznych o liczbie warstw 1; liczbie rur 1; liczbie otworów 1. ROZBIÓRKA CIAGU KANALIZACJI</t>
  </si>
  <si>
    <t xml:space="preserve"> Pomiary</t>
  </si>
  <si>
    <t>IT01-5.6.8</t>
  </si>
  <si>
    <t>Pomiary końcowe prądem stałym kabla o 70 parach</t>
  </si>
  <si>
    <t>Pomiary tłumienności skutecznej przy jednej częstotliwości kabla o 70 parach</t>
  </si>
  <si>
    <t>Pomiary końcowe prądem stałym kabla o 300 parach</t>
  </si>
  <si>
    <t>Pomiary tłumienności skutecznej przy jednej częstotliwości kabla o 300 parach</t>
  </si>
  <si>
    <t>Skropienie nawierzchni drogowych emulsją katio-nową(pod w-wę ścieralnąi wiążącą)</t>
  </si>
  <si>
    <t>SST-1.0.0./SST-1.0.4</t>
  </si>
  <si>
    <t>Studnia rewizyjna typu BS fi= 1000 mm</t>
  </si>
  <si>
    <t>SST-1.0.0./SST-1.0.3</t>
  </si>
  <si>
    <t>Pełne umocnienie pionowych ścian wykopów liniowych o głębok.do 3.0 m wypraskami w grunt.suchych kat.III-IV wraz z rozbiór.(szer.do 1m)</t>
  </si>
  <si>
    <t>kpl.</t>
  </si>
  <si>
    <t>SST-1.0.0./SST-1.0.1</t>
  </si>
  <si>
    <t>Kanały z rur PVC łączonych na wcisk fi= 160 mm - wykopy umocnione</t>
  </si>
  <si>
    <t>Kanały z rur PVC łączonych na wcisk fi= 200 mm - wykopy umocnione</t>
  </si>
  <si>
    <t>Kanały z rur PVC łączonych na wcisk fi= 250 mm - wykopy umocnione</t>
  </si>
  <si>
    <t>Kanały z rur PVC łączonych na wcisk fi= 315 mm - wykopy umocnione</t>
  </si>
  <si>
    <t>Kanały z rur PVC łączonych na wcisk fi= 500 mm - wykopy umocnione</t>
  </si>
  <si>
    <t>Kształtki PVC kanalizacji zewnętrznej, łączone na wcisk, fi= 160 mm - wykopy umocnione</t>
  </si>
  <si>
    <t>Kształtki PVC kanalizacji zewnętrznej, łączone na wcisk, fi= 200 mm - wykopy umocnione</t>
  </si>
  <si>
    <t>Kształtki PVC kanalizacji zewnętrznej, łączone na wcisk, fi= 250 mm - wykopy umocnione</t>
  </si>
  <si>
    <t>Kształtki PVC kanalizacji zewnętrznej, łączone na wcisk, fi= 315 mm - wykopy umocnione</t>
  </si>
  <si>
    <t>Kształtki PVC kanalizacji zewnętrznej, łączone na wcisk, fi= 500 mm - wykopy umocnione</t>
  </si>
  <si>
    <t>Obsypka z piasku rurociągu kanalizacji</t>
  </si>
  <si>
    <t>Kształtki PVC drenażu zewnętrznego, łączone na wcisk, fi= 113 mm - wykopy umocnione</t>
  </si>
  <si>
    <t>Obsypka z piasku rurociągu drenażu</t>
  </si>
  <si>
    <t>Sieci wodociągowe - rury żeliwne ciśnieniowe kielichowe GGG 40, fi= 600 mm - uszczelniacze elastomerowe typu Tyton/Standard - lub inne o rónoważnych parametrach</t>
  </si>
  <si>
    <t>Sieci wodociągowe - montaż rurociągów z rur PE 100 SDR 17 fi= 160 mm - wykopy umocnione</t>
  </si>
  <si>
    <t>Sieci wodociągowe - montaż rurociągów z rur PE 100 SDR 17 fi= 225 mm - wykopy umocnione</t>
  </si>
  <si>
    <t>Sieci wodociągowe - połączenie rur PE metodą zgrzewania czołowego fi= 160 mm</t>
  </si>
  <si>
    <t>Sieci wodociągowe - połączenie rur PE metodą zgrzewania czołowego fi= 225 mm</t>
  </si>
  <si>
    <t>Sieci wodociągowe - montaż tymczasowego rurociągu z PE 100 SDR 17 fi= 90 mm</t>
  </si>
  <si>
    <t>Rury ochronne (osłonowe) z PE fi= 250 mm</t>
  </si>
  <si>
    <t>Uszczelnianie końców rur ochronnych fi= 250 mm</t>
  </si>
  <si>
    <t>Hydranty pożarowe nadziemne fi= 80 mm</t>
  </si>
  <si>
    <t>Próba szczelności sieci i przyłączy wodociągowych - z rur żeliwnych - fi= 600 mm</t>
  </si>
  <si>
    <t>Próba szczelności sieci i przyłączy wodociągowych - z rur PE - fi= 111 ÷ 160 mm</t>
  </si>
  <si>
    <t>Próba szczelności sieci i przyłączy wodociągowych - z rur PE - fi= 201 ÷ 250 mm</t>
  </si>
  <si>
    <t>Dezynfekcja rurociągów sieci i przyłączy wodociągowych - fi= do 250 mm</t>
  </si>
  <si>
    <t>Dezynfekcja rurociągów sieci i przyłączy wodociągowych - fi= 600 mm</t>
  </si>
  <si>
    <t>Jednokrotne płukanie sieci i przyłączy wodociągowych - fi= 151 ÷ 200 mm</t>
  </si>
  <si>
    <t>Jednokrotne płukanie sieci i przyłączy wodociągowych - fi= 201 ÷ 250 mm</t>
  </si>
  <si>
    <t>Jednokrotne płukanie sieci wodociągowej - fi= 600 mm</t>
  </si>
  <si>
    <t>Obsypka z piasku rurociągu sieci wodociągowych</t>
  </si>
  <si>
    <t>Przyłącze wodociągowe - z rur ciśnieniowych PE 80 SDR 11 fi= 32 mm - łączonych metodą zgrzewania</t>
  </si>
  <si>
    <t>Przyłącze wodociągowe - z rur ciśnieniowych PE 80 SDR 11 fi= 50 mm - łączonych metodą zgrzewania</t>
  </si>
  <si>
    <t>Przyłącze wodociągowe - z rur ciśnieniowych PE 80 SDR 11 fi= 63 mm - łączonych metodą zgrzewania</t>
  </si>
  <si>
    <t>Przyłącze wodociągowe - z rur ciśnieniowych PE 80 SDR 11 fi= 90 mm - łączonych metodą zgrzewania</t>
  </si>
  <si>
    <t>Przyłącze wodociągowe - z rur ciśnieniowych PE 80 SDR 11 fi= 110 mm - łączonych metodą zgrzewania</t>
  </si>
  <si>
    <t>Obsypka z piasku rurociągu przyłączy wodociągowych</t>
  </si>
  <si>
    <t>Tabliczki informacyjne</t>
  </si>
  <si>
    <t>Węzeł W 66</t>
  </si>
  <si>
    <t>Węzeł W 67</t>
  </si>
  <si>
    <t>Sieci wodociągowe - trójnik redukcyjny, żeliwny, kołnierzowy - fi= 600/110/600 mm</t>
  </si>
  <si>
    <t>Sieci wodociągowe - tuleja kołnierzowa, przejściowa żeliwo-PE - fi= 110 mm</t>
  </si>
  <si>
    <t>Sieci wodociągowe - zasuwa żeliwna kołnierzowa długa fi= 100 mm</t>
  </si>
  <si>
    <t>Węzeł W 69</t>
  </si>
  <si>
    <t>Sieci wodociągowe - trójnik redukcyjny, żeliwny, kołnierzowy - fi= 600/150/600 mm</t>
  </si>
  <si>
    <t>Sieci wodociągowe - tuleja kołnierzowa, przejściowa żeliwo-PE - fi= 160 mm</t>
  </si>
  <si>
    <t>Sieci wodociągowe - zasuwa żeliwna kołnierzowa długa fi= 150 mm</t>
  </si>
  <si>
    <t>Sieci wodociągowe - zasuwa kołnierzowa - fi= 600 mm</t>
  </si>
  <si>
    <t>Węzeł W 8</t>
  </si>
  <si>
    <t>Sieci wodociągowe - trójnik żeliwny kołnierzowy redukcyjny - fi= 150/100 mm</t>
  </si>
  <si>
    <t>Węzeł W 5</t>
  </si>
  <si>
    <t>Sieci wodociągowe - zasuwa żeliwna kołnierzowa długa fi= 80 mm</t>
  </si>
  <si>
    <t>Sieci wodociągowe - tuleja kołnierzowa przejściowa żeliwo-PE - fi= 90 mm</t>
  </si>
  <si>
    <t>Sieci wodociągowe - trójnik żeliwny kołnierzowy redukcyjny - fi= 150/80/150 mm</t>
  </si>
  <si>
    <t>Węzeł W 21</t>
  </si>
  <si>
    <t>Węzeł W 42</t>
  </si>
  <si>
    <t>Węzeł W 36</t>
  </si>
  <si>
    <t>Sieci wodociągowe - zawór do nawiercania pod ciśnieniem - fi= 160/63 mm</t>
  </si>
  <si>
    <t>Węzeł W 11</t>
  </si>
  <si>
    <t>Węzeł W 77</t>
  </si>
  <si>
    <t>Węzeł W 78</t>
  </si>
  <si>
    <t>Węzeł W 3</t>
  </si>
  <si>
    <t>Węzeł W 20</t>
  </si>
  <si>
    <t>Węzeł W 29</t>
  </si>
  <si>
    <t>Węzeł W 31</t>
  </si>
  <si>
    <t>Węzeł W 32</t>
  </si>
  <si>
    <t>Węzeł W 43</t>
  </si>
  <si>
    <t>Węzeł W 10</t>
  </si>
  <si>
    <t>Węzeł W 40</t>
  </si>
  <si>
    <t>Węzeł W 65</t>
  </si>
  <si>
    <t>Węzeł W 46</t>
  </si>
  <si>
    <t>Węzeł W 51</t>
  </si>
  <si>
    <t>Węzeł W 55</t>
  </si>
  <si>
    <t>Węzeł W 56</t>
  </si>
  <si>
    <t>Węzeł W 58</t>
  </si>
  <si>
    <t>Węzeł W 60</t>
  </si>
  <si>
    <t>Węzeł W 64</t>
  </si>
  <si>
    <t>Węzeł W 79a</t>
  </si>
  <si>
    <t>Sieci wodociągowe - trójnik żeliwny kołnierzowy - fi= 200 mm</t>
  </si>
  <si>
    <t>Sieci wodociągowe - tuleja kołnierzowa żeliwna przejściowa żeliwo-PE - fi= 225 mm</t>
  </si>
  <si>
    <t>Sieci wodociągowe - zasuwa żeliwna kołnierzowa - fi= 200 mm</t>
  </si>
  <si>
    <t>Sieci wodociągowe - redukcja żeliwna kołnierzowa - fi= 200 &gt; 150 mm</t>
  </si>
  <si>
    <t>ROBOTY INŻYNIERYJNE I BUDOWLANE                         (Sieć kanalizacji ogólnospławnej )</t>
  </si>
  <si>
    <t>ODWODNIENIE SIECI</t>
  </si>
  <si>
    <t>ROBOTY W ZAKRESIE KOPANIA ROWÓW</t>
  </si>
  <si>
    <t>PODSYPYWANIE GLEBY</t>
  </si>
  <si>
    <t>ROBOTY DEMONTAŻOWE</t>
  </si>
  <si>
    <t>UKŁADANIE RUROCIĄGÓW</t>
  </si>
  <si>
    <t>INSTALACJA RUROCIĄGÓW</t>
  </si>
  <si>
    <t>Próba szczelności kanałów rurowych :- rury kamionkowe lub PVC fi= 251 ÷ 300 mm</t>
  </si>
  <si>
    <t>Próba szczelności kanałów rurowych :- rury kamionkowe lub PVC fi= 201 ÷ 250 mm</t>
  </si>
  <si>
    <t>Próba szczelności kanałów rurowych :- rury kamionkowe lub PVC fi= 151 ÷ 200 mm</t>
  </si>
  <si>
    <t>ROBOTY POMOCNICZE W ZAKRESIE RUROCIĄGÓW I KABLI</t>
  </si>
  <si>
    <t>Sieci wodociągowe - tuleja kołnierzowa żeliwna przejściowa żeliwo-PE - fi=225 mm</t>
  </si>
  <si>
    <t>Sieci wodociągowe - trójnik żeliwny kołnierzowy redukcyjny - fi= 200/80/200 mm</t>
  </si>
  <si>
    <t>Sieci wodociągowe- zawór do nawiercana pod ciśnieniem- fi= 225/32 mm</t>
  </si>
  <si>
    <t>Sieci wodociągowe - tuleja kołnierzowa przejściowa żeliwo-PE- fi= 90 mm</t>
  </si>
  <si>
    <t>Sieci wodociągowe - trójnik żeliwny kołnierzowy redukcyjny- fi= 200/80/200 mm</t>
  </si>
  <si>
    <t>Sieci wodociągowe - trójnik żeliwny kołnierzowy- fi= 200 mm</t>
  </si>
  <si>
    <t>Sieci wodociągowe - tuleja kołnierzowa żeliwna przejściowa żeliwo-PE- fi= 225 mm</t>
  </si>
  <si>
    <t>Sieci wodociągowe - zasuwa żeliwna kołnierzowa- fi= 200 mm</t>
  </si>
  <si>
    <t>Sieci wodociągowe- kształtka redukcyjna PE- fi= 315 &gt; 225 mm</t>
  </si>
  <si>
    <t>Sieci wodociągowe - redukcja żeliwna kołnierzowa- fi= 200 &gt; 150 mm</t>
  </si>
  <si>
    <t>Sieci wodociągowe - tuleja kołnierzowa, przejściowa żeliwo-PE- fi= 160 mm</t>
  </si>
  <si>
    <t>Próba szczelności kanałów rurowych :- rury kamionkowe lub PVC fi= 401 ÷ 500 mm</t>
  </si>
  <si>
    <t>Próba szczelności kanałów rurowych: - rury kamionkowe lub PVC fi= 151 ÷ 200 mm</t>
  </si>
  <si>
    <t>Sieci wodociągowe - tuleja kołnierzowa, przejściowa żeliwo-PE- fi= 110 mm</t>
  </si>
  <si>
    <t>Sieci wodociągowe - trójnik żeliwny kołnierzowy redukcyjny- fi= 150/100/150 mm</t>
  </si>
  <si>
    <t>Sieci wodociągowe- zawór do nawiercania pod ciśnieniem- fi= 160/32 mm</t>
  </si>
  <si>
    <t>Studzienki kanalizacyjne systemowe fi= 425 mm- dla drenażu zewnętrznego</t>
  </si>
  <si>
    <t>Demontaż istniejącego rurociągu żeliwnego ciśnieniowego fi=600 mm</t>
  </si>
  <si>
    <t>Demontaż istniejącego rurociągu wodociągowego fi=225 mm</t>
  </si>
  <si>
    <t>Demontaż istniejącego rurociągu wodociągowego fi=160 mm</t>
  </si>
  <si>
    <t>Demontaż istniejącego rurociągu wodociągowego fi= do 110 mm</t>
  </si>
  <si>
    <t>Demontaż istniejącego rurociągu wodociągowego fi= do110 mm</t>
  </si>
  <si>
    <t>Tabliczki informacyjne oznaczające trasę oraz uzbrojenie sieci wodociągowej</t>
  </si>
  <si>
    <t>Sieci wodociągowe :- łącznik rurowy żeliwny fi= 600 mm</t>
  </si>
  <si>
    <t>Sieci wodociągowe :- trójnik żeliwny kołnierzowy fi= 600/200/600 mm</t>
  </si>
  <si>
    <t>Sieci wodociągowe - tuleja żeliwna kołnierzowa przejściowa żeliwo-PE - fi= 225 mm</t>
  </si>
  <si>
    <t>Sieci wodociągowe - trójnik żeliwny kołnierzowy równoprzelotowy - fi= 150 mm</t>
  </si>
  <si>
    <t>Sieci wodociągowe - złącze żeliwne kołnierzowo-kielichowe - fi= 600 mm</t>
  </si>
  <si>
    <t>Sieci wodociągowe - kompensator dwukołnierzowy - fi= 600 mm</t>
  </si>
  <si>
    <t>Sieci wodociągowe - prostka żeliwna dwukołnierzowa - fi= 600 mm</t>
  </si>
  <si>
    <t>Sieci wodociągowe - tuleja żeliwna kołnierzowa przejściowa żeliwo-PE - fi= 630 mm</t>
  </si>
  <si>
    <t>Sieci wodociągowe - trójnik żeliwny kołnierzowy redukcyjny - fi= 100/80/100 mm</t>
  </si>
  <si>
    <t>Sieci wodociągowe - trójnik żeliwny kołnierzowy redukcyjny - fi= 150/100/150 mm</t>
  </si>
  <si>
    <t>UKŁADANIE RUROCIAGÓW</t>
  </si>
  <si>
    <t>IT02-5.2</t>
  </si>
  <si>
    <t>IT02-5.3</t>
  </si>
  <si>
    <t>Rozbiórka i odtworzenie nawierzchni</t>
  </si>
  <si>
    <t>IT02-5.4</t>
  </si>
  <si>
    <r>
      <rPr>
        <b/>
        <sz val="9"/>
        <rFont val="Calibri"/>
        <family val="2"/>
        <charset val="238"/>
        <scheme val="minor"/>
      </rPr>
      <t>Opis</t>
    </r>
  </si>
  <si>
    <r>
      <rPr>
        <b/>
        <sz val="9"/>
        <rFont val="Calibri"/>
        <family val="2"/>
        <charset val="238"/>
        <scheme val="minor"/>
      </rPr>
      <t>Ilość</t>
    </r>
  </si>
  <si>
    <r>
      <rPr>
        <b/>
        <sz val="10"/>
        <rFont val="Calibri"/>
        <family val="2"/>
        <charset val="238"/>
        <scheme val="minor"/>
      </rPr>
      <t>4</t>
    </r>
  </si>
  <si>
    <r>
      <rPr>
        <b/>
        <sz val="10"/>
        <rFont val="Calibri"/>
        <family val="2"/>
        <charset val="238"/>
        <scheme val="minor"/>
      </rPr>
      <t>7</t>
    </r>
  </si>
  <si>
    <r>
      <rPr>
        <b/>
        <sz val="10"/>
        <rFont val="Calibri"/>
        <family val="2"/>
        <charset val="238"/>
        <scheme val="minor"/>
      </rPr>
      <t>8</t>
    </r>
  </si>
  <si>
    <t>E-01.005.2</t>
  </si>
  <si>
    <t>E-01.005.3</t>
  </si>
  <si>
    <t>E-01.005.8.1</t>
  </si>
  <si>
    <t>E-01.005.4</t>
  </si>
  <si>
    <t>E-01.005.5</t>
  </si>
  <si>
    <r>
      <rPr>
        <b/>
        <sz val="9"/>
        <rFont val="Calibri"/>
        <family val="2"/>
        <charset val="238"/>
        <scheme val="minor"/>
      </rPr>
      <t>Lp.</t>
    </r>
  </si>
  <si>
    <t>Wartość netto robót w branży drogowej</t>
  </si>
  <si>
    <t>1. BRANŻA DROGOWA</t>
  </si>
  <si>
    <t>2. BRANŻA KONSTRUKCYJNA</t>
  </si>
  <si>
    <t>3. BRANŻA INSTALACYJNA (WOD-KAN)</t>
  </si>
  <si>
    <t>ROBOTY INŻYNIERYJNE I BUDOWLANE                         (Sieć kanalizacji deszczowej )</t>
  </si>
  <si>
    <t>ROBOTY INŻYNIERYJNE I BUDOWLANE                         (Drenaż zewnętrzny )</t>
  </si>
  <si>
    <t>ROBOTY INŻYNIERYJNE I BUDOWLANE                         (Sieci wodociągowe )</t>
  </si>
  <si>
    <t>ROBOTY INŻYNIERYJNE I BUDOWLANE                         (Przyłącza wodociągowe )</t>
  </si>
  <si>
    <t>WĘZŁY SIECI WODOCIĄGOWYCH</t>
  </si>
  <si>
    <t>4. BRANŻA ELEKTRYCZNA</t>
  </si>
  <si>
    <t>5. BRANŻA TELEKOMUNIKACYJNA - BUDOWA KANALIZACJI KABLOWEJ</t>
  </si>
  <si>
    <t>6. BRANŻA TELEKOMUNIKACYJNA - LIKWIDACJA KOLIZJI</t>
  </si>
  <si>
    <t>Wartość netto robót w branży konstrukcyjnej:</t>
  </si>
  <si>
    <t>Wartość netto robót w branzy elektroenergetycznej:</t>
  </si>
  <si>
    <t>Wartość netto robót w branży telekomunikacyjnej (likwidacja kolizji):</t>
  </si>
  <si>
    <t>Całkowita wartość robót netto:</t>
  </si>
  <si>
    <t>Podatek VAT:</t>
  </si>
  <si>
    <t>Całkowita wartość robót bruto (cena ofertowa):</t>
  </si>
  <si>
    <t>Wartość netto robót w branży telekomunikacyjnej (budowa kanalizacji kablowej):</t>
  </si>
  <si>
    <t>Wartość netto robót w branży instalacyjnej (wod-kan:)</t>
  </si>
  <si>
    <t>Karczowanie krzaków</t>
  </si>
  <si>
    <t>Ścinanie drzew wraz z karczowaniem wywozem dłużyc, karpiny oraz gałęzi</t>
  </si>
  <si>
    <t>Przesadzenie drzew</t>
  </si>
  <si>
    <t>Rozebranie nawierzchni z płyt drogowych betonowych gr. 15 cm (1,5x3,0 m)</t>
  </si>
  <si>
    <t>Rozebranie chodników z płyt betonowych o wymiarach 35x35x5 cm</t>
  </si>
  <si>
    <t>Rozebranie chodników z płyt betonowych o wymiarach 50x50x7 cm</t>
  </si>
  <si>
    <t xml:space="preserve">Rozebranie nawierzchni z kostki bet. </t>
  </si>
  <si>
    <t>Rozebranie nawierzchni z kostki kamiennej nieregularnej na podsypce piaskowej (zjazdy)</t>
  </si>
  <si>
    <t xml:space="preserve">Rozebranie nawierzchni z betonu gr. 15 cm </t>
  </si>
  <si>
    <t xml:space="preserve">Rozebranie krawężników betonowych </t>
  </si>
  <si>
    <t xml:space="preserve">Rozebranie krawężników kamiennych </t>
  </si>
  <si>
    <t>Demontaż słupków do znaków</t>
  </si>
  <si>
    <t>Demontaż znaków i drogowskazów</t>
  </si>
  <si>
    <t>Frezowanie nawierzchni bitumicznej o gr. 7 cm z wywozem materiału z rozbiórki</t>
  </si>
  <si>
    <t>Roboty ziemne z transportem urobku (wykop)</t>
  </si>
  <si>
    <t>Roboty ziemne  z transportem urobku (ukop)</t>
  </si>
  <si>
    <t>Przemieszczanie  mas ziemnych uprzednio odspojonych  (nasyp-roboty na miejscu) wraz z zageszczeniem.</t>
  </si>
  <si>
    <t>Koryta wykonywane mechanicznie gł. 10 cm na całej szerokości jezdni</t>
  </si>
  <si>
    <t>Warstwa górna podbudowy z kruszyw łamanych o grubości po zagęszczeniu 20 cm</t>
  </si>
  <si>
    <t xml:space="preserve">Podbudowy z mieszanek mineralno-bitumicznych asfaltowych o grubości po zagęszczeniu 10 cm </t>
  </si>
  <si>
    <t>Nawierzchnie z mieszanek mineralno-bitumicznych asfaltowych (warstwa wiążąca grub. 9 cm)</t>
  </si>
  <si>
    <t>Nawierzchnie z mieszanek mineralno-bitumicznych asfaltowych (warstwa ścieralna SMA gru. 4 cm)</t>
  </si>
  <si>
    <t>Plantowanie skarp i poboczy</t>
  </si>
  <si>
    <t>Humusowanie skarp i pobczy z obsianiem przy grubości warstwy humusu 10 cm.</t>
  </si>
  <si>
    <t xml:space="preserve">Oznakowanie poziome jezdni cienkowarstwowe </t>
  </si>
  <si>
    <t>Oznakowanie poziome jezdnie grubowarstwowe</t>
  </si>
  <si>
    <t>Profilowanie i zagęszczanie podłożapod warstwy konstrukcyjne nawierzchni (chodniki i ścieżki rowerowe)</t>
  </si>
  <si>
    <t xml:space="preserve">Podbudowy z gruntu stabilizowanego cementem Rm=1,5MPa, warstwa o grubości po zagęszczeniu 15 cm (chodnik) </t>
  </si>
  <si>
    <t>Obrzeża betonowe o wymiarach 30x8 cm na podsypce cementowo-piaskowej</t>
  </si>
  <si>
    <t xml:space="preserve">Koryta wykonywane mechanicznie gł. 20 cm </t>
  </si>
  <si>
    <t>Podbudowy z gruntu stabilizowanego cementem Rm=1,5MPa, warstwa o grubości po zagęszczeniu 15 cm</t>
  </si>
  <si>
    <t>Roboty ziemne z transportem urobku (wywóz urobku z korytowania)</t>
  </si>
  <si>
    <t>Wiaty przystankowe</t>
  </si>
  <si>
    <t>Warstwy podsypkowe piaskowe zagęszczane grubość 10 cm, pod fundamenty</t>
  </si>
  <si>
    <t>Profilowanie i zagęszczanie podłoża</t>
  </si>
  <si>
    <t>Balustrada z rur stalowych ocynkowanych</t>
  </si>
  <si>
    <t>Izolacje przeciwwilgociowe powłokowe bitumiczne pionowe - wykonywane na zimno z emulsji asfaltowej - dwie warstwy (hydroizolacja)</t>
  </si>
  <si>
    <t>Wykop w gruncie kat. III-IV z wywozem i zagospodarowaniem urobku</t>
  </si>
  <si>
    <t>Zasypanie wykopów gruntem piaszczystym wraz z zagęszczenim</t>
  </si>
  <si>
    <t>Wykonanie podsypki piaskowej grub. 15 cm</t>
  </si>
  <si>
    <t xml:space="preserve">Demontaż istniejącego rurociągu kanalizacyjnego fi=500 mm wraz  z zagospodarowaniem odpadu </t>
  </si>
  <si>
    <t xml:space="preserve">Demontaż istniejącego rurociągu kanalizacyjnego fi=300 mm wraz  z zagospodarowaniem odpadu </t>
  </si>
  <si>
    <t xml:space="preserve">Demontaż istniejącego rurociągu kanalizacyjnego fi=250 mm wraz  z zagospodarowaniem odpadu </t>
  </si>
  <si>
    <t xml:space="preserve">Demontaż istniejącego rurociągu kanalizacyjnego fi=200 mm wraz  z zagospodarowaniem odpadu </t>
  </si>
  <si>
    <t xml:space="preserve">Demontaż istniejącego rurociągu kanalizacyjnego fi= do 200 mm wraz  z zagospodarowaniem odpadu </t>
  </si>
  <si>
    <t>Rozebranie infrastruktury podziemnej- konstrukcje betonowe i żelbetowe (bloki oporowe, ścia-ny fundamenty) wraz z zagospodarowaniem odpadow</t>
  </si>
  <si>
    <t>Ustawienie studni żelbetowej fi= 1000 mm</t>
  </si>
  <si>
    <t xml:space="preserve">Zasypanie wykopów gruntem piaszczystym wraz z zagęszczeniem </t>
  </si>
  <si>
    <t>Wykonaniie podsypki piaskowej grub. 15 cm</t>
  </si>
  <si>
    <t>Demontaż istniejącego rurociągu kanalizacyjnego fi=200 mm wraz z zagospodarowaniem odpadu</t>
  </si>
  <si>
    <t>Demontaż istniejących studzienek ( wpustów ) ściekowych ulicznych wraz z zagospodarowaniem odpadu</t>
  </si>
  <si>
    <t xml:space="preserve">Ustawienie studni żelbetowej fi= 1000 mm </t>
  </si>
  <si>
    <t>Wpust deszczowy</t>
  </si>
  <si>
    <t xml:space="preserve">Wykop w gr. kat III- IV z wywozem i zagospodarowaniem urobku </t>
  </si>
  <si>
    <t xml:space="preserve">Wykonanie podsypki filtracyjnej z piasku </t>
  </si>
  <si>
    <t>Wykop w gr. kat. III-IV z wywozem i zagospodarowaniem urobku</t>
  </si>
  <si>
    <t>Zasypanie wykopów gruntem piaszczystym wraz z zagęszczeniem</t>
  </si>
  <si>
    <t>Rury ochronne (osłonowe) z PE fi= 350 mm</t>
  </si>
  <si>
    <t>Uszczelnianie końców rur ochronnych fi= 350 mm</t>
  </si>
  <si>
    <t>Oznakowanie trasy rurociągu sieci wodociągowych ułożonego w ziemi taśmą z tworzywa sztucznego</t>
  </si>
  <si>
    <t>Wykop w gr. kat. III-IV z wywozem i zagospodarowaniem uirobku</t>
  </si>
  <si>
    <t>Zasypanie wykopów gruntem piaszczystym wraz z zagęszczaniem</t>
  </si>
  <si>
    <t xml:space="preserve">Próba szczelności przyłączy wodociągowych </t>
  </si>
  <si>
    <t>Dezynfekcja przyłączy wodociągowych</t>
  </si>
  <si>
    <t>Jednokrotne płukanie przyłączy wodociągowych</t>
  </si>
  <si>
    <t>Oznakowanie trasy rurociągu przyłączy wodociągowych ułożonego w ziemi taśmą z tworzywa sztucznego</t>
  </si>
  <si>
    <t xml:space="preserve">Odwodnienie sieci wraz z wpłukaniem igłofiltrów oraz popmpowaniem wody </t>
  </si>
  <si>
    <t>ryczałt</t>
  </si>
  <si>
    <t>Usunięcie warstwy ziemi urodzajnej (humusu) o grubości do 15 cm wraz zwywozem</t>
  </si>
  <si>
    <t>Rozbieranie nawierzchni z płyt żelbetowych ażurowych (płyty YOMB)</t>
  </si>
  <si>
    <t>Kopanie rowów dla kabli w gruncie kat. III</t>
  </si>
  <si>
    <r>
      <t xml:space="preserve">Ułożenie rur osłonowych PCW  </t>
    </r>
    <r>
      <rPr>
        <sz val="10"/>
        <rFont val="Czcionka tekstu podstawowego"/>
        <charset val="238"/>
      </rPr>
      <t>Ø</t>
    </r>
    <r>
      <rPr>
        <sz val="10"/>
        <rFont val="Calibri"/>
        <family val="2"/>
        <charset val="238"/>
        <scheme val="minor"/>
      </rPr>
      <t>75mm</t>
    </r>
  </si>
  <si>
    <t>Zasypywanie rowów dla kabli w gruncie kat.III</t>
  </si>
  <si>
    <t>Montaż i stawianie słupów oświetleniowych -słup  z wysięgnikiem pojedyńczym</t>
  </si>
  <si>
    <t>Montaż i stawianie słupów oświetleniowych -słup  z wysięgnikiem podwójwnym</t>
  </si>
  <si>
    <t>Kopanie rowów dla kabli  w gruncie kat. III</t>
  </si>
  <si>
    <t>Ułożenie rur osłonowych z PCW Ø160mm</t>
  </si>
  <si>
    <r>
      <t xml:space="preserve">Ułożenie rur osłonowych z PCW o śr.do 140 mm rury grubościenne </t>
    </r>
    <r>
      <rPr>
        <sz val="10"/>
        <rFont val="Czcionka tekstu podstawowego"/>
        <charset val="238"/>
      </rPr>
      <t>Ø</t>
    </r>
    <r>
      <rPr>
        <sz val="10"/>
        <rFont val="Calibri"/>
        <family val="2"/>
        <charset val="238"/>
        <scheme val="minor"/>
      </rPr>
      <t>160</t>
    </r>
  </si>
  <si>
    <t>Ułożenie rur osłonowych z PCW o śr.do 140 mm rury dwudzielne Ø160</t>
  </si>
  <si>
    <t>Zasypywanie rowów dla kabli wykonanych w gruncie kat. III</t>
  </si>
  <si>
    <t>Zasypywanie rowów dla kabli wykonanychw gruncie kat. III</t>
  </si>
  <si>
    <r>
      <t xml:space="preserve">Ułożenie rur osłonowych - rury grubościenne PCW </t>
    </r>
    <r>
      <rPr>
        <sz val="10"/>
        <rFont val="Czcionka tekstu podstawowego"/>
        <charset val="238"/>
      </rPr>
      <t>Ø</t>
    </r>
    <r>
      <rPr>
        <sz val="10"/>
        <rFont val="Calibri"/>
        <family val="2"/>
        <charset val="238"/>
        <scheme val="minor"/>
      </rPr>
      <t>110mm</t>
    </r>
  </si>
  <si>
    <t>Ułożenie rur osłonowych - rury dwudzielne  PCW Ø110mm</t>
  </si>
  <si>
    <r>
      <t xml:space="preserve">Ułożenie rur osłonowych - rury PCW </t>
    </r>
    <r>
      <rPr>
        <sz val="10"/>
        <rFont val="Czcionka tekstu podstawowego"/>
        <charset val="238"/>
      </rPr>
      <t>Ø</t>
    </r>
    <r>
      <rPr>
        <sz val="10"/>
        <rFont val="Calibri"/>
        <family val="2"/>
        <charset val="238"/>
        <scheme val="minor"/>
      </rPr>
      <t>32mm (peszel) do zasilania przystanku</t>
    </r>
  </si>
  <si>
    <r>
      <t>Układanie kabli o masie do 3.0 kg/m w rowach kablowych ręcznie - YAKY 4x185 mm</t>
    </r>
    <r>
      <rPr>
        <sz val="10"/>
        <rFont val="Dutch801 Rm BT"/>
        <family val="1"/>
      </rPr>
      <t>²</t>
    </r>
  </si>
  <si>
    <t>Układanie kabli o masie do 3.0 kg/m w rowach kablowych ręcznie - kable YAKY 4x120 mm²</t>
  </si>
  <si>
    <t xml:space="preserve">Nasypanie warstwy piasku na dnie rowu kablowego o szerokości do 0.4 m </t>
  </si>
  <si>
    <t xml:space="preserve">Nasypanie warstwy piasku na dnie rowu kablowego o szerokości do 0.6 m </t>
  </si>
  <si>
    <t xml:space="preserve">Układanie kabli o masie do 2.0 kg/m w rowach kablowych ręcznie-kabel XRUHAKXS 1x120 mm2 - nowoprojektowane </t>
  </si>
  <si>
    <t xml:space="preserve">Układanie kabli o masie do 3.0 kg/m w rurach - iosłona kabli rurami dwudzielnymi </t>
  </si>
  <si>
    <t>Nasypanie warstwy piasku na dnie rowu kablowego o szerokości do 0.4 m</t>
  </si>
  <si>
    <t>Wykonanie przepustów o dług.do 60 m pod przeszkodami terenowymi metodą płucząco-wierconą sterowaną w gruncie kat.IV - rury HDPE o śr. 2x110 mm</t>
  </si>
  <si>
    <t xml:space="preserve">Wciąganie mechaniczne kabla wypełnionego w powłoce termoplastycznej o śr.do 30 mm w otwór wolny kanalizacji kablowej- PRZEŁOZENIE Z LIKWIDOWANEGO CIAGU KANALZIACJI BETONOWEJ DO RURY OSŁONOWEJ DWUDZIELNEJ </t>
  </si>
  <si>
    <t xml:space="preserve">Wciąganie ręczne kabla wypełnionego w powłoce termoplastycznej o śr.ponad 70 mm w otwór wolny kanalizacji kablowej- PRZEŁOZENIE Z LIKWIDOWANEGO CIAGU KANALZIACJI BETONOWEJ DO RURY OSŁONOWEJ DWUDZIELNEJ </t>
  </si>
  <si>
    <r>
      <t>m</t>
    </r>
    <r>
      <rPr>
        <vertAlign val="superscript"/>
        <sz val="8"/>
        <rFont val="Calibri"/>
        <family val="2"/>
        <charset val="238"/>
      </rPr>
      <t>3</t>
    </r>
  </si>
  <si>
    <r>
      <t>m</t>
    </r>
    <r>
      <rPr>
        <vertAlign val="superscript"/>
        <sz val="8"/>
        <rFont val="Calibri"/>
        <family val="2"/>
        <charset val="238"/>
      </rPr>
      <t>2</t>
    </r>
  </si>
  <si>
    <t>---</t>
  </si>
  <si>
    <t>Tablice Informacyjne RPO WZ wraz z ustawieniem</t>
  </si>
  <si>
    <t>Podbudowy z gruntu stabilizowanego cementem Rm=2,5MPa, warstwa o grubości po zagęszczeniu 15 cm (ścieżka rowerowa)</t>
  </si>
  <si>
    <t>Chodniki z kostki brukowej betonowej grubości 8 cm na podsypce cementowo-piaskowej z wypełnieniem spoin piaskiem - kolor szary</t>
  </si>
  <si>
    <t>Krawężniki polimerobetonowe przystankowe h= 21cm na zatokach autobusowych</t>
  </si>
  <si>
    <r>
      <t>m</t>
    </r>
    <r>
      <rPr>
        <strike/>
        <vertAlign val="superscript"/>
        <sz val="8"/>
        <rFont val="Calibri"/>
        <family val="2"/>
        <charset val="238"/>
      </rPr>
      <t>3</t>
    </r>
  </si>
  <si>
    <t>Drenaż rurowy jednorzędowy -  rury PCV perforowanych fi= 113 mm, w obsypce ze żwiru 8/16 mm, zabezpieczony przed zamulaniem przeponą filtracyjną z geowłókniny.</t>
  </si>
  <si>
    <t>Podbudowy betonowe o grubości po zagęszczeniu 20 cm z betonu C20/25</t>
  </si>
</sst>
</file>

<file path=xl/styles.xml><?xml version="1.0" encoding="utf-8"?>
<styleSheet xmlns="http://schemas.openxmlformats.org/spreadsheetml/2006/main">
  <fonts count="27">
    <font>
      <sz val="10"/>
      <name val="Arial"/>
      <family val="2"/>
      <charset val="238"/>
    </font>
    <font>
      <sz val="10"/>
      <name val="Arial"/>
      <family val="2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10"/>
      <name val="Calibri"/>
      <family val="2"/>
      <charset val="238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</font>
    <font>
      <b/>
      <sz val="16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4"/>
      <name val="Calibri"/>
      <family val="2"/>
      <charset val="238"/>
    </font>
    <font>
      <sz val="10"/>
      <name val="Czcionka tekstu podstawowego"/>
      <charset val="238"/>
    </font>
    <font>
      <sz val="10"/>
      <name val="Dutch801 Rm BT"/>
      <family val="1"/>
    </font>
    <font>
      <sz val="12"/>
      <name val="Calibri"/>
      <family val="2"/>
      <charset val="238"/>
    </font>
    <font>
      <vertAlign val="superscript"/>
      <sz val="8"/>
      <name val="Calibri"/>
      <family val="2"/>
      <charset val="238"/>
    </font>
    <font>
      <b/>
      <sz val="8"/>
      <name val="Calibri"/>
      <family val="2"/>
      <charset val="238"/>
    </font>
    <font>
      <strike/>
      <sz val="10"/>
      <name val="Calibri"/>
      <family val="2"/>
      <charset val="238"/>
    </font>
    <font>
      <strike/>
      <sz val="9"/>
      <name val="Calibri"/>
      <family val="2"/>
      <charset val="238"/>
    </font>
    <font>
      <strike/>
      <sz val="8"/>
      <name val="Calibri"/>
      <family val="2"/>
      <charset val="238"/>
    </font>
    <font>
      <strike/>
      <vertAlign val="superscript"/>
      <sz val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65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4" fontId="2" fillId="0" borderId="0" xfId="1" applyNumberFormat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4" fontId="2" fillId="0" borderId="5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4" fontId="2" fillId="0" borderId="8" xfId="1" applyNumberFormat="1" applyFont="1" applyBorder="1" applyAlignment="1">
      <alignment horizontal="center" vertical="center"/>
    </xf>
    <xf numFmtId="4" fontId="2" fillId="0" borderId="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justify" vertical="center" wrapText="1"/>
    </xf>
    <xf numFmtId="0" fontId="4" fillId="0" borderId="8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4" fontId="2" fillId="0" borderId="11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/>
    </xf>
    <xf numFmtId="4" fontId="2" fillId="0" borderId="18" xfId="1" applyNumberFormat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justify" vertical="center" wrapText="1"/>
    </xf>
    <xf numFmtId="0" fontId="2" fillId="0" borderId="21" xfId="1" applyFont="1" applyBorder="1" applyAlignment="1">
      <alignment horizontal="center" vertical="center"/>
    </xf>
    <xf numFmtId="4" fontId="2" fillId="0" borderId="21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2" fillId="0" borderId="21" xfId="1" applyFont="1" applyBorder="1" applyAlignment="1">
      <alignment horizontal="left" vertical="center" wrapText="1"/>
    </xf>
    <xf numFmtId="0" fontId="2" fillId="0" borderId="17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left" vertical="center" wrapText="1"/>
    </xf>
    <xf numFmtId="4" fontId="2" fillId="0" borderId="18" xfId="1" applyNumberFormat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10" fillId="2" borderId="28" xfId="1" applyFont="1" applyFill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/>
    </xf>
    <xf numFmtId="0" fontId="2" fillId="0" borderId="18" xfId="1" applyFont="1" applyBorder="1" applyAlignment="1">
      <alignment vertical="center" wrapText="1"/>
    </xf>
    <xf numFmtId="4" fontId="5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/>
    </xf>
    <xf numFmtId="4" fontId="2" fillId="0" borderId="19" xfId="1" applyNumberFormat="1" applyFont="1" applyBorder="1" applyAlignment="1">
      <alignment horizontal="center" vertical="center"/>
    </xf>
    <xf numFmtId="4" fontId="2" fillId="0" borderId="9" xfId="1" applyNumberFormat="1" applyFont="1" applyBorder="1" applyAlignment="1">
      <alignment horizontal="center" vertical="center"/>
    </xf>
    <xf numFmtId="4" fontId="2" fillId="0" borderId="22" xfId="1" applyNumberFormat="1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4" fontId="2" fillId="5" borderId="16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1" fontId="6" fillId="0" borderId="23" xfId="1" applyNumberFormat="1" applyFont="1" applyBorder="1" applyAlignment="1">
      <alignment horizontal="center" vertical="center"/>
    </xf>
    <xf numFmtId="1" fontId="5" fillId="0" borderId="23" xfId="1" applyNumberFormat="1" applyFont="1" applyBorder="1" applyAlignment="1">
      <alignment horizontal="center" vertical="center"/>
    </xf>
    <xf numFmtId="0" fontId="11" fillId="3" borderId="0" xfId="1" applyFont="1" applyFill="1" applyBorder="1" applyAlignment="1">
      <alignment horizontal="right" vertical="center" wrapText="1"/>
    </xf>
    <xf numFmtId="0" fontId="15" fillId="0" borderId="44" xfId="0" applyFont="1" applyBorder="1" applyAlignment="1">
      <alignment horizontal="center" vertical="center" wrapText="1"/>
    </xf>
    <xf numFmtId="4" fontId="16" fillId="0" borderId="44" xfId="0" applyNumberFormat="1" applyFont="1" applyBorder="1" applyAlignment="1">
      <alignment horizontal="center" vertical="center"/>
    </xf>
    <xf numFmtId="1" fontId="16" fillId="0" borderId="44" xfId="0" applyNumberFormat="1" applyFont="1" applyBorder="1" applyAlignment="1">
      <alignment horizontal="center" vertical="center"/>
    </xf>
    <xf numFmtId="1" fontId="14" fillId="0" borderId="44" xfId="0" applyNumberFormat="1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 wrapText="1"/>
    </xf>
    <xf numFmtId="0" fontId="2" fillId="0" borderId="18" xfId="2" applyFont="1" applyBorder="1" applyAlignment="1">
      <alignment vertical="center" wrapText="1"/>
    </xf>
    <xf numFmtId="0" fontId="2" fillId="0" borderId="18" xfId="2" applyFont="1" applyBorder="1" applyAlignment="1">
      <alignment vertical="center"/>
    </xf>
    <xf numFmtId="0" fontId="2" fillId="0" borderId="18" xfId="2" applyFont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2" fillId="0" borderId="21" xfId="2" applyFont="1" applyBorder="1" applyAlignment="1">
      <alignment vertical="center" wrapText="1"/>
    </xf>
    <xf numFmtId="0" fontId="2" fillId="0" borderId="21" xfId="2" applyFont="1" applyBorder="1" applyAlignment="1">
      <alignment vertical="center"/>
    </xf>
    <xf numFmtId="0" fontId="2" fillId="0" borderId="21" xfId="2" applyFont="1" applyBorder="1" applyAlignment="1">
      <alignment horizontal="center" vertical="center" wrapText="1"/>
    </xf>
    <xf numFmtId="0" fontId="2" fillId="0" borderId="8" xfId="2" applyFont="1" applyBorder="1" applyAlignment="1">
      <alignment vertical="center" wrapText="1"/>
    </xf>
    <xf numFmtId="0" fontId="2" fillId="0" borderId="8" xfId="2" applyFont="1" applyBorder="1" applyAlignment="1">
      <alignment vertical="center"/>
    </xf>
    <xf numFmtId="0" fontId="2" fillId="0" borderId="8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vertical="center" wrapText="1"/>
    </xf>
    <xf numFmtId="0" fontId="2" fillId="0" borderId="3" xfId="2" applyFont="1" applyBorder="1" applyAlignment="1">
      <alignment vertical="center"/>
    </xf>
    <xf numFmtId="0" fontId="2" fillId="0" borderId="3" xfId="2" applyFont="1" applyBorder="1" applyAlignment="1">
      <alignment horizontal="center" vertical="center" wrapText="1"/>
    </xf>
    <xf numFmtId="0" fontId="14" fillId="0" borderId="17" xfId="2" applyFont="1" applyBorder="1" applyAlignment="1">
      <alignment horizontal="center" vertical="center" wrapText="1"/>
    </xf>
    <xf numFmtId="0" fontId="14" fillId="0" borderId="18" xfId="2" applyFont="1" applyBorder="1" applyAlignment="1">
      <alignment horizontal="center" vertical="center" wrapText="1"/>
    </xf>
    <xf numFmtId="0" fontId="14" fillId="0" borderId="18" xfId="2" applyFont="1" applyBorder="1" applyAlignment="1">
      <alignment vertical="center" wrapText="1"/>
    </xf>
    <xf numFmtId="4" fontId="14" fillId="0" borderId="18" xfId="2" applyNumberFormat="1" applyFont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 wrapText="1"/>
    </xf>
    <xf numFmtId="0" fontId="14" fillId="0" borderId="8" xfId="2" applyFont="1" applyBorder="1" applyAlignment="1">
      <alignment vertical="center" wrapText="1"/>
    </xf>
    <xf numFmtId="4" fontId="14" fillId="0" borderId="8" xfId="2" applyNumberFormat="1" applyFont="1" applyBorder="1" applyAlignment="1">
      <alignment horizontal="center" vertical="center" wrapText="1"/>
    </xf>
    <xf numFmtId="0" fontId="14" fillId="0" borderId="20" xfId="2" applyFont="1" applyBorder="1" applyAlignment="1">
      <alignment horizontal="center" vertical="center" wrapText="1"/>
    </xf>
    <xf numFmtId="0" fontId="14" fillId="0" borderId="21" xfId="2" applyFont="1" applyBorder="1" applyAlignment="1">
      <alignment horizontal="center" vertical="center" wrapText="1"/>
    </xf>
    <xf numFmtId="0" fontId="14" fillId="0" borderId="21" xfId="2" applyFont="1" applyBorder="1" applyAlignment="1">
      <alignment vertical="center" wrapText="1"/>
    </xf>
    <xf numFmtId="4" fontId="14" fillId="0" borderId="21" xfId="2" applyNumberFormat="1" applyFont="1" applyBorder="1" applyAlignment="1">
      <alignment horizontal="center" vertical="center" wrapText="1"/>
    </xf>
    <xf numFmtId="4" fontId="2" fillId="3" borderId="19" xfId="1" applyNumberFormat="1" applyFont="1" applyFill="1" applyBorder="1" applyAlignment="1">
      <alignment horizontal="center" vertical="center"/>
    </xf>
    <xf numFmtId="4" fontId="2" fillId="3" borderId="9" xfId="1" applyNumberFormat="1" applyFont="1" applyFill="1" applyBorder="1" applyAlignment="1">
      <alignment horizontal="center" vertical="center"/>
    </xf>
    <xf numFmtId="4" fontId="2" fillId="3" borderId="12" xfId="1" applyNumberFormat="1" applyFont="1" applyFill="1" applyBorder="1" applyAlignment="1">
      <alignment horizontal="center" vertical="center"/>
    </xf>
    <xf numFmtId="4" fontId="2" fillId="3" borderId="24" xfId="1" applyNumberFormat="1" applyFont="1" applyFill="1" applyBorder="1" applyAlignment="1">
      <alignment horizontal="center" vertical="center"/>
    </xf>
    <xf numFmtId="4" fontId="2" fillId="3" borderId="15" xfId="1" applyNumberFormat="1" applyFont="1" applyFill="1" applyBorder="1" applyAlignment="1">
      <alignment horizontal="center" vertical="center"/>
    </xf>
    <xf numFmtId="0" fontId="11" fillId="3" borderId="37" xfId="1" applyFont="1" applyFill="1" applyBorder="1" applyAlignment="1">
      <alignment horizontal="right" vertical="center" wrapText="1"/>
    </xf>
    <xf numFmtId="4" fontId="2" fillId="3" borderId="48" xfId="1" applyNumberFormat="1" applyFont="1" applyFill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4" fontId="2" fillId="0" borderId="0" xfId="1" applyNumberFormat="1" applyFont="1" applyBorder="1" applyAlignment="1">
      <alignment horizontal="center" vertical="center"/>
    </xf>
    <xf numFmtId="4" fontId="2" fillId="0" borderId="48" xfId="1" applyNumberFormat="1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1" fontId="14" fillId="0" borderId="50" xfId="0" applyNumberFormat="1" applyFont="1" applyBorder="1" applyAlignment="1">
      <alignment horizontal="center" vertical="center"/>
    </xf>
    <xf numFmtId="4" fontId="2" fillId="5" borderId="47" xfId="1" applyNumberFormat="1" applyFont="1" applyFill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wrapText="1"/>
    </xf>
    <xf numFmtId="1" fontId="14" fillId="0" borderId="44" xfId="0" applyNumberFormat="1" applyFont="1" applyBorder="1" applyAlignment="1">
      <alignment horizontal="center" vertical="center" wrapText="1"/>
    </xf>
    <xf numFmtId="1" fontId="6" fillId="0" borderId="23" xfId="1" applyNumberFormat="1" applyFont="1" applyBorder="1" applyAlignment="1">
      <alignment horizontal="center" vertical="center" wrapText="1"/>
    </xf>
    <xf numFmtId="4" fontId="2" fillId="0" borderId="18" xfId="1" applyNumberFormat="1" applyFont="1" applyBorder="1" applyAlignment="1">
      <alignment vertical="center"/>
    </xf>
    <xf numFmtId="4" fontId="2" fillId="0" borderId="19" xfId="1" applyNumberFormat="1" applyFont="1" applyBorder="1" applyAlignment="1">
      <alignment vertical="center"/>
    </xf>
    <xf numFmtId="4" fontId="11" fillId="3" borderId="0" xfId="1" applyNumberFormat="1" applyFont="1" applyFill="1" applyBorder="1" applyAlignment="1">
      <alignment horizontal="right" vertical="center" wrapText="1"/>
    </xf>
    <xf numFmtId="4" fontId="2" fillId="0" borderId="5" xfId="1" applyNumberFormat="1" applyFont="1" applyBorder="1" applyAlignment="1">
      <alignment horizontal="left" vertical="center"/>
    </xf>
    <xf numFmtId="4" fontId="2" fillId="0" borderId="6" xfId="1" applyNumberFormat="1" applyFont="1" applyBorder="1" applyAlignment="1">
      <alignment horizontal="left" vertical="center"/>
    </xf>
    <xf numFmtId="4" fontId="2" fillId="0" borderId="8" xfId="1" applyNumberFormat="1" applyFont="1" applyBorder="1" applyAlignment="1">
      <alignment horizontal="left" vertical="center"/>
    </xf>
    <xf numFmtId="4" fontId="2" fillId="0" borderId="9" xfId="1" applyNumberFormat="1" applyFont="1" applyBorder="1" applyAlignment="1">
      <alignment horizontal="left" vertical="center"/>
    </xf>
    <xf numFmtId="4" fontId="2" fillId="0" borderId="11" xfId="1" applyNumberFormat="1" applyFont="1" applyBorder="1" applyAlignment="1">
      <alignment horizontal="left" vertical="center"/>
    </xf>
    <xf numFmtId="4" fontId="2" fillId="0" borderId="12" xfId="1" applyNumberFormat="1" applyFont="1" applyBorder="1" applyAlignment="1">
      <alignment horizontal="left" vertical="center"/>
    </xf>
    <xf numFmtId="4" fontId="15" fillId="0" borderId="44" xfId="0" applyNumberFormat="1" applyFont="1" applyBorder="1" applyAlignment="1">
      <alignment horizontal="center" vertical="center" wrapText="1"/>
    </xf>
    <xf numFmtId="4" fontId="15" fillId="0" borderId="51" xfId="0" applyNumberFormat="1" applyFont="1" applyBorder="1" applyAlignment="1">
      <alignment horizontal="center" vertical="center" wrapText="1"/>
    </xf>
    <xf numFmtId="4" fontId="14" fillId="0" borderId="44" xfId="0" applyNumberFormat="1" applyFont="1" applyBorder="1" applyAlignment="1">
      <alignment horizontal="center" vertical="center"/>
    </xf>
    <xf numFmtId="4" fontId="14" fillId="0" borderId="51" xfId="0" applyNumberFormat="1" applyFont="1" applyBorder="1" applyAlignment="1">
      <alignment horizontal="center" vertical="center"/>
    </xf>
    <xf numFmtId="4" fontId="14" fillId="0" borderId="18" xfId="2" applyNumberFormat="1" applyFont="1" applyBorder="1" applyAlignment="1">
      <alignment vertical="center" wrapText="1"/>
    </xf>
    <xf numFmtId="4" fontId="14" fillId="0" borderId="19" xfId="2" applyNumberFormat="1" applyFont="1" applyBorder="1" applyAlignment="1">
      <alignment vertical="center" wrapText="1"/>
    </xf>
    <xf numFmtId="4" fontId="14" fillId="0" borderId="8" xfId="2" applyNumberFormat="1" applyFont="1" applyBorder="1" applyAlignment="1">
      <alignment vertical="center" wrapText="1"/>
    </xf>
    <xf numFmtId="4" fontId="14" fillId="0" borderId="9" xfId="2" applyNumberFormat="1" applyFont="1" applyBorder="1" applyAlignment="1">
      <alignment vertical="center" wrapText="1"/>
    </xf>
    <xf numFmtId="4" fontId="14" fillId="0" borderId="21" xfId="2" applyNumberFormat="1" applyFont="1" applyBorder="1" applyAlignment="1">
      <alignment vertical="center" wrapText="1"/>
    </xf>
    <xf numFmtId="4" fontId="14" fillId="0" borderId="22" xfId="2" applyNumberFormat="1" applyFont="1" applyBorder="1" applyAlignment="1">
      <alignment vertical="center" wrapText="1"/>
    </xf>
    <xf numFmtId="4" fontId="6" fillId="0" borderId="23" xfId="1" applyNumberFormat="1" applyFont="1" applyBorder="1" applyAlignment="1">
      <alignment horizontal="center" vertical="center"/>
    </xf>
    <xf numFmtId="4" fontId="2" fillId="0" borderId="18" xfId="2" applyNumberFormat="1" applyFont="1" applyBorder="1" applyAlignment="1">
      <alignment vertical="center" wrapText="1"/>
    </xf>
    <xf numFmtId="4" fontId="2" fillId="0" borderId="19" xfId="2" applyNumberFormat="1" applyFont="1" applyBorder="1" applyAlignment="1">
      <alignment vertical="center" wrapText="1"/>
    </xf>
    <xf numFmtId="4" fontId="2" fillId="0" borderId="21" xfId="2" applyNumberFormat="1" applyFont="1" applyBorder="1" applyAlignment="1">
      <alignment vertical="center" wrapText="1"/>
    </xf>
    <xf numFmtId="4" fontId="2" fillId="0" borderId="22" xfId="2" applyNumberFormat="1" applyFont="1" applyBorder="1" applyAlignment="1">
      <alignment vertical="center" wrapText="1"/>
    </xf>
    <xf numFmtId="4" fontId="2" fillId="0" borderId="8" xfId="2" applyNumberFormat="1" applyFont="1" applyBorder="1" applyAlignment="1">
      <alignment vertical="center" wrapText="1"/>
    </xf>
    <xf numFmtId="4" fontId="2" fillId="0" borderId="9" xfId="2" applyNumberFormat="1" applyFont="1" applyBorder="1" applyAlignment="1">
      <alignment vertical="center" wrapText="1"/>
    </xf>
    <xf numFmtId="4" fontId="2" fillId="0" borderId="3" xfId="2" applyNumberFormat="1" applyFont="1" applyBorder="1" applyAlignment="1">
      <alignment vertical="center" wrapText="1"/>
    </xf>
    <xf numFmtId="4" fontId="2" fillId="0" borderId="24" xfId="2" applyNumberFormat="1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0" fillId="2" borderId="2" xfId="1" applyFont="1" applyFill="1" applyBorder="1" applyAlignment="1">
      <alignment horizontal="center" vertical="center"/>
    </xf>
    <xf numFmtId="0" fontId="20" fillId="0" borderId="0" xfId="1" applyFont="1" applyAlignment="1">
      <alignment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left" vertical="center" wrapText="1"/>
    </xf>
    <xf numFmtId="0" fontId="3" fillId="0" borderId="18" xfId="0" applyNumberFormat="1" applyFont="1" applyFill="1" applyBorder="1" applyAlignment="1" applyProtection="1">
      <alignment horizontal="center" vertical="center"/>
    </xf>
    <xf numFmtId="4" fontId="2" fillId="0" borderId="18" xfId="0" applyNumberFormat="1" applyFont="1" applyFill="1" applyBorder="1" applyAlignment="1" applyProtection="1">
      <alignment horizontal="center" vertical="center"/>
    </xf>
    <xf numFmtId="4" fontId="2" fillId="0" borderId="19" xfId="0" applyNumberFormat="1" applyFont="1" applyFill="1" applyBorder="1" applyAlignment="1" applyProtection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 wrapText="1"/>
    </xf>
    <xf numFmtId="0" fontId="3" fillId="0" borderId="21" xfId="0" applyNumberFormat="1" applyFont="1" applyFill="1" applyBorder="1" applyAlignment="1" applyProtection="1">
      <alignment horizontal="center" vertical="center" wrapText="1"/>
    </xf>
    <xf numFmtId="0" fontId="3" fillId="0" borderId="21" xfId="0" applyNumberFormat="1" applyFont="1" applyFill="1" applyBorder="1" applyAlignment="1" applyProtection="1">
      <alignment horizontal="left" vertical="center" wrapText="1"/>
    </xf>
    <xf numFmtId="0" fontId="3" fillId="0" borderId="21" xfId="0" applyNumberFormat="1" applyFont="1" applyFill="1" applyBorder="1" applyAlignment="1" applyProtection="1">
      <alignment horizontal="center" vertical="center"/>
    </xf>
    <xf numFmtId="4" fontId="2" fillId="0" borderId="21" xfId="0" applyNumberFormat="1" applyFont="1" applyFill="1" applyBorder="1" applyAlignment="1" applyProtection="1">
      <alignment horizontal="center" vertical="center"/>
    </xf>
    <xf numFmtId="4" fontId="2" fillId="0" borderId="22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center" vertical="center"/>
    </xf>
    <xf numFmtId="4" fontId="2" fillId="0" borderId="8" xfId="0" applyNumberFormat="1" applyFont="1" applyFill="1" applyBorder="1" applyAlignment="1" applyProtection="1">
      <alignment horizontal="center" vertical="center"/>
    </xf>
    <xf numFmtId="4" fontId="2" fillId="0" borderId="9" xfId="0" applyNumberFormat="1" applyFont="1" applyFill="1" applyBorder="1" applyAlignment="1" applyProtection="1">
      <alignment horizontal="center" vertical="center"/>
    </xf>
    <xf numFmtId="0" fontId="10" fillId="2" borderId="28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3" fillId="0" borderId="20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</xf>
    <xf numFmtId="0" fontId="3" fillId="0" borderId="29" xfId="0" applyNumberFormat="1" applyFont="1" applyFill="1" applyBorder="1" applyAlignment="1" applyProtection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left" vertical="center" wrapText="1"/>
    </xf>
    <xf numFmtId="0" fontId="3" fillId="0" borderId="29" xfId="0" applyNumberFormat="1" applyFont="1" applyFill="1" applyBorder="1" applyAlignment="1" applyProtection="1">
      <alignment horizontal="center" vertical="center"/>
    </xf>
    <xf numFmtId="4" fontId="2" fillId="0" borderId="29" xfId="0" applyNumberFormat="1" applyFont="1" applyFill="1" applyBorder="1" applyAlignment="1" applyProtection="1">
      <alignment horizontal="center" vertical="center"/>
    </xf>
    <xf numFmtId="4" fontId="2" fillId="0" borderId="41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center" vertical="center"/>
    </xf>
    <xf numFmtId="4" fontId="2" fillId="0" borderId="5" xfId="0" applyNumberFormat="1" applyFont="1" applyFill="1" applyBorder="1" applyAlignment="1" applyProtection="1">
      <alignment horizontal="center" vertical="center"/>
    </xf>
    <xf numFmtId="4" fontId="2" fillId="0" borderId="6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3" fillId="0" borderId="37" xfId="0" applyNumberFormat="1" applyFont="1" applyFill="1" applyBorder="1" applyAlignment="1" applyProtection="1">
      <alignment horizontal="center" vertical="center"/>
    </xf>
    <xf numFmtId="0" fontId="3" fillId="0" borderId="49" xfId="0" applyNumberFormat="1" applyFont="1" applyFill="1" applyBorder="1" applyAlignment="1" applyProtection="1">
      <alignment horizontal="center" vertical="center"/>
    </xf>
    <xf numFmtId="0" fontId="3" fillId="0" borderId="33" xfId="0" applyNumberFormat="1" applyFont="1" applyFill="1" applyBorder="1" applyAlignment="1" applyProtection="1">
      <alignment horizontal="left" vertical="center" wrapText="1"/>
    </xf>
    <xf numFmtId="4" fontId="2" fillId="0" borderId="0" xfId="0" applyNumberFormat="1" applyFont="1" applyBorder="1" applyAlignment="1">
      <alignment horizontal="center" vertical="center"/>
    </xf>
    <xf numFmtId="0" fontId="3" fillId="0" borderId="39" xfId="0" applyNumberFormat="1" applyFont="1" applyFill="1" applyBorder="1" applyAlignment="1" applyProtection="1">
      <alignment horizontal="left" vertical="center" wrapText="1"/>
    </xf>
    <xf numFmtId="0" fontId="3" fillId="0" borderId="38" xfId="0" applyNumberFormat="1" applyFont="1" applyFill="1" applyBorder="1" applyAlignment="1" applyProtection="1">
      <alignment horizontal="center" vertical="center"/>
    </xf>
    <xf numFmtId="0" fontId="3" fillId="0" borderId="39" xfId="0" applyNumberFormat="1" applyFont="1" applyFill="1" applyBorder="1" applyAlignment="1" applyProtection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/>
    </xf>
    <xf numFmtId="4" fontId="2" fillId="0" borderId="39" xfId="0" applyNumberFormat="1" applyFont="1" applyFill="1" applyBorder="1" applyAlignment="1" applyProtection="1">
      <alignment horizontal="center" vertical="center"/>
    </xf>
    <xf numFmtId="4" fontId="2" fillId="0" borderId="40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4" fontId="2" fillId="0" borderId="3" xfId="0" applyNumberFormat="1" applyFont="1" applyFill="1" applyBorder="1" applyAlignment="1" applyProtection="1">
      <alignment horizontal="center" vertical="center"/>
    </xf>
    <xf numFmtId="4" fontId="2" fillId="0" borderId="24" xfId="0" applyNumberFormat="1" applyFont="1" applyFill="1" applyBorder="1" applyAlignment="1" applyProtection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Fill="1" applyBorder="1" applyAlignment="1" applyProtection="1">
      <alignment horizontal="center" vertical="center"/>
    </xf>
    <xf numFmtId="0" fontId="9" fillId="0" borderId="7" xfId="2" applyFont="1" applyBorder="1" applyAlignment="1">
      <alignment horizontal="center" vertical="center" wrapText="1"/>
    </xf>
    <xf numFmtId="0" fontId="9" fillId="0" borderId="8" xfId="2" applyFont="1" applyBorder="1" applyAlignment="1">
      <alignment vertical="center"/>
    </xf>
    <xf numFmtId="0" fontId="9" fillId="0" borderId="8" xfId="2" applyFont="1" applyBorder="1" applyAlignment="1">
      <alignment vertical="center" wrapText="1"/>
    </xf>
    <xf numFmtId="0" fontId="9" fillId="0" borderId="8" xfId="2" applyFont="1" applyBorder="1" applyAlignment="1">
      <alignment horizontal="center" vertical="center" wrapText="1"/>
    </xf>
    <xf numFmtId="4" fontId="9" fillId="0" borderId="8" xfId="2" applyNumberFormat="1" applyFont="1" applyBorder="1" applyAlignment="1">
      <alignment vertical="center" wrapText="1"/>
    </xf>
    <xf numFmtId="4" fontId="9" fillId="0" borderId="9" xfId="2" applyNumberFormat="1" applyFont="1" applyBorder="1" applyAlignment="1">
      <alignment vertical="center" wrapText="1"/>
    </xf>
    <xf numFmtId="0" fontId="23" fillId="0" borderId="7" xfId="1" applyFont="1" applyBorder="1" applyAlignment="1">
      <alignment horizontal="center" vertical="center" wrapText="1"/>
    </xf>
    <xf numFmtId="0" fontId="24" fillId="0" borderId="8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left" vertical="center" wrapText="1"/>
    </xf>
    <xf numFmtId="0" fontId="23" fillId="0" borderId="8" xfId="1" applyFont="1" applyBorder="1" applyAlignment="1">
      <alignment horizontal="center" vertical="center"/>
    </xf>
    <xf numFmtId="4" fontId="23" fillId="0" borderId="8" xfId="1" applyNumberFormat="1" applyFont="1" applyBorder="1" applyAlignment="1">
      <alignment horizontal="center" vertical="center"/>
    </xf>
    <xf numFmtId="4" fontId="23" fillId="0" borderId="8" xfId="1" quotePrefix="1" applyNumberFormat="1" applyFont="1" applyBorder="1" applyAlignment="1">
      <alignment horizontal="center" vertical="center"/>
    </xf>
    <xf numFmtId="4" fontId="23" fillId="0" borderId="9" xfId="1" quotePrefix="1" applyNumberFormat="1" applyFont="1" applyBorder="1" applyAlignment="1">
      <alignment horizontal="center" vertical="center"/>
    </xf>
    <xf numFmtId="0" fontId="25" fillId="0" borderId="4" xfId="0" applyNumberFormat="1" applyFont="1" applyFill="1" applyBorder="1" applyAlignment="1" applyProtection="1">
      <alignment horizontal="center" vertical="center" wrapText="1"/>
    </xf>
    <xf numFmtId="0" fontId="25" fillId="0" borderId="29" xfId="0" applyNumberFormat="1" applyFont="1" applyFill="1" applyBorder="1" applyAlignment="1" applyProtection="1">
      <alignment horizontal="center" vertical="center" wrapText="1"/>
    </xf>
    <xf numFmtId="0" fontId="25" fillId="0" borderId="5" xfId="0" applyNumberFormat="1" applyFont="1" applyFill="1" applyBorder="1" applyAlignment="1" applyProtection="1">
      <alignment horizontal="left" vertical="center" wrapText="1"/>
    </xf>
    <xf numFmtId="0" fontId="25" fillId="0" borderId="5" xfId="0" applyNumberFormat="1" applyFont="1" applyFill="1" applyBorder="1" applyAlignment="1" applyProtection="1">
      <alignment horizontal="center" vertical="center"/>
    </xf>
    <xf numFmtId="4" fontId="23" fillId="0" borderId="5" xfId="0" applyNumberFormat="1" applyFont="1" applyFill="1" applyBorder="1" applyAlignment="1" applyProtection="1">
      <alignment horizontal="center" vertical="center"/>
    </xf>
    <xf numFmtId="4" fontId="23" fillId="0" borderId="6" xfId="0" applyNumberFormat="1" applyFont="1" applyFill="1" applyBorder="1" applyAlignment="1" applyProtection="1">
      <alignment horizontal="center" vertical="center"/>
    </xf>
    <xf numFmtId="0" fontId="17" fillId="3" borderId="17" xfId="1" applyFont="1" applyFill="1" applyBorder="1" applyAlignment="1">
      <alignment vertical="center" wrapText="1"/>
    </xf>
    <xf numFmtId="0" fontId="17" fillId="3" borderId="18" xfId="1" applyFont="1" applyFill="1" applyBorder="1" applyAlignment="1">
      <alignment vertical="center" wrapText="1"/>
    </xf>
    <xf numFmtId="0" fontId="17" fillId="3" borderId="10" xfId="1" applyFont="1" applyFill="1" applyBorder="1" applyAlignment="1">
      <alignment vertical="center" wrapText="1"/>
    </xf>
    <xf numFmtId="0" fontId="17" fillId="3" borderId="11" xfId="1" applyFont="1" applyFill="1" applyBorder="1" applyAlignment="1">
      <alignment vertical="center" wrapText="1"/>
    </xf>
    <xf numFmtId="0" fontId="17" fillId="3" borderId="7" xfId="1" applyFont="1" applyFill="1" applyBorder="1" applyAlignment="1">
      <alignment vertical="center" wrapText="1"/>
    </xf>
    <xf numFmtId="0" fontId="17" fillId="3" borderId="8" xfId="1" applyFont="1" applyFill="1" applyBorder="1" applyAlignment="1">
      <alignment vertical="center" wrapText="1"/>
    </xf>
    <xf numFmtId="0" fontId="11" fillId="3" borderId="2" xfId="1" applyFont="1" applyFill="1" applyBorder="1" applyAlignment="1">
      <alignment vertical="center" wrapText="1"/>
    </xf>
    <xf numFmtId="0" fontId="11" fillId="3" borderId="3" xfId="1" applyFont="1" applyFill="1" applyBorder="1" applyAlignment="1">
      <alignment vertical="center" wrapText="1"/>
    </xf>
    <xf numFmtId="0" fontId="12" fillId="3" borderId="13" xfId="1" applyFont="1" applyFill="1" applyBorder="1" applyAlignment="1">
      <alignment vertical="center" wrapText="1"/>
    </xf>
    <xf numFmtId="0" fontId="12" fillId="3" borderId="14" xfId="1" applyFont="1" applyFill="1" applyBorder="1" applyAlignment="1">
      <alignment vertical="center" wrapText="1"/>
    </xf>
    <xf numFmtId="0" fontId="12" fillId="4" borderId="1" xfId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10" fillId="2" borderId="24" xfId="0" applyNumberFormat="1" applyFont="1" applyFill="1" applyBorder="1" applyAlignment="1" applyProtection="1">
      <alignment horizontal="left" vertical="center"/>
    </xf>
    <xf numFmtId="0" fontId="11" fillId="5" borderId="45" xfId="1" applyFont="1" applyFill="1" applyBorder="1" applyAlignment="1">
      <alignment horizontal="right" vertical="center" wrapText="1"/>
    </xf>
    <xf numFmtId="0" fontId="11" fillId="5" borderId="43" xfId="1" applyFont="1" applyFill="1" applyBorder="1" applyAlignment="1">
      <alignment horizontal="right" vertical="center" wrapText="1"/>
    </xf>
    <xf numFmtId="0" fontId="11" fillId="5" borderId="46" xfId="1" applyFont="1" applyFill="1" applyBorder="1" applyAlignment="1">
      <alignment horizontal="right" vertical="center" wrapText="1"/>
    </xf>
    <xf numFmtId="0" fontId="11" fillId="5" borderId="42" xfId="1" applyFont="1" applyFill="1" applyBorder="1" applyAlignment="1">
      <alignment horizontal="right" vertical="center" wrapText="1"/>
    </xf>
    <xf numFmtId="0" fontId="11" fillId="5" borderId="26" xfId="1" applyFont="1" applyFill="1" applyBorder="1" applyAlignment="1">
      <alignment horizontal="right" vertical="center" wrapText="1"/>
    </xf>
    <xf numFmtId="0" fontId="11" fillId="5" borderId="27" xfId="1" applyFont="1" applyFill="1" applyBorder="1" applyAlignment="1">
      <alignment horizontal="right" vertical="center" wrapText="1"/>
    </xf>
    <xf numFmtId="0" fontId="10" fillId="2" borderId="25" xfId="0" applyNumberFormat="1" applyFont="1" applyFill="1" applyBorder="1" applyAlignment="1" applyProtection="1">
      <alignment horizontal="left" vertical="center"/>
    </xf>
    <xf numFmtId="0" fontId="10" fillId="2" borderId="26" xfId="0" applyNumberFormat="1" applyFont="1" applyFill="1" applyBorder="1" applyAlignment="1" applyProtection="1">
      <alignment horizontal="left" vertical="center"/>
    </xf>
    <xf numFmtId="0" fontId="10" fillId="2" borderId="27" xfId="0" applyNumberFormat="1" applyFont="1" applyFill="1" applyBorder="1" applyAlignment="1" applyProtection="1">
      <alignment horizontal="left" vertical="center"/>
    </xf>
    <xf numFmtId="0" fontId="10" fillId="2" borderId="25" xfId="1" applyFont="1" applyFill="1" applyBorder="1" applyAlignment="1">
      <alignment horizontal="left" vertical="center" wrapText="1"/>
    </xf>
    <xf numFmtId="0" fontId="10" fillId="2" borderId="26" xfId="1" applyFont="1" applyFill="1" applyBorder="1" applyAlignment="1">
      <alignment horizontal="left" vertical="center" wrapText="1"/>
    </xf>
    <xf numFmtId="0" fontId="10" fillId="2" borderId="27" xfId="1" applyFont="1" applyFill="1" applyBorder="1" applyAlignment="1">
      <alignment horizontal="left" vertical="center" wrapText="1"/>
    </xf>
    <xf numFmtId="0" fontId="12" fillId="4" borderId="47" xfId="1" applyFont="1" applyFill="1" applyBorder="1" applyAlignment="1">
      <alignment horizontal="center" vertical="center"/>
    </xf>
    <xf numFmtId="0" fontId="12" fillId="4" borderId="34" xfId="1" applyFont="1" applyFill="1" applyBorder="1" applyAlignment="1">
      <alignment horizontal="center" vertical="center"/>
    </xf>
    <xf numFmtId="0" fontId="12" fillId="4" borderId="35" xfId="1" applyFont="1" applyFill="1" applyBorder="1" applyAlignment="1">
      <alignment horizontal="center" vertical="center"/>
    </xf>
    <xf numFmtId="0" fontId="12" fillId="4" borderId="36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0" fontId="10" fillId="2" borderId="24" xfId="1" applyFont="1" applyFill="1" applyBorder="1" applyAlignment="1">
      <alignment horizontal="left" vertical="center" wrapText="1"/>
    </xf>
    <xf numFmtId="0" fontId="10" fillId="2" borderId="30" xfId="1" applyFont="1" applyFill="1" applyBorder="1" applyAlignment="1">
      <alignment horizontal="left" vertical="center" wrapText="1"/>
    </xf>
    <xf numFmtId="0" fontId="10" fillId="2" borderId="31" xfId="1" applyFont="1" applyFill="1" applyBorder="1" applyAlignment="1">
      <alignment horizontal="left" vertical="center" wrapText="1"/>
    </xf>
    <xf numFmtId="0" fontId="10" fillId="2" borderId="32" xfId="1" applyFont="1" applyFill="1" applyBorder="1" applyAlignment="1">
      <alignment horizontal="left" vertical="center" wrapText="1"/>
    </xf>
  </cellXfs>
  <cellStyles count="4">
    <cellStyle name="Excel Built-in Normal" xfId="1"/>
    <cellStyle name="Normalny" xfId="0" builtinId="0"/>
    <cellStyle name="Normalny 2" xfId="2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5"/>
  <sheetViews>
    <sheetView tabSelected="1" view="pageBreakPreview" zoomScaleNormal="85" zoomScaleSheetLayoutView="100" workbookViewId="0">
      <selection activeCell="C192" sqref="C192"/>
    </sheetView>
  </sheetViews>
  <sheetFormatPr defaultRowHeight="12.75" outlineLevelRow="1"/>
  <cols>
    <col min="1" max="1" width="8.7109375" style="1" customWidth="1"/>
    <col min="2" max="2" width="12" style="67" customWidth="1"/>
    <col min="3" max="3" width="58.85546875" style="44" customWidth="1"/>
    <col min="4" max="4" width="5.7109375" style="1" customWidth="1"/>
    <col min="5" max="5" width="15.7109375" style="3" customWidth="1"/>
    <col min="6" max="7" width="12.7109375" style="3" customWidth="1"/>
    <col min="8" max="16384" width="9.140625" style="2"/>
  </cols>
  <sheetData>
    <row r="1" spans="1:7" ht="48.75" thickBot="1">
      <c r="A1" s="4" t="s">
        <v>0</v>
      </c>
      <c r="B1" s="5" t="s">
        <v>1</v>
      </c>
      <c r="C1" s="42" t="s">
        <v>2</v>
      </c>
      <c r="D1" s="5" t="s">
        <v>3</v>
      </c>
      <c r="E1" s="6" t="s">
        <v>4</v>
      </c>
      <c r="F1" s="49" t="s">
        <v>5</v>
      </c>
      <c r="G1" s="49" t="s">
        <v>6</v>
      </c>
    </row>
    <row r="2" spans="1:7" ht="13.5" thickBot="1">
      <c r="A2" s="7">
        <v>1</v>
      </c>
      <c r="B2" s="55">
        <v>3</v>
      </c>
      <c r="C2" s="43" t="s">
        <v>7</v>
      </c>
      <c r="D2" s="7">
        <v>5</v>
      </c>
      <c r="E2" s="7">
        <v>6</v>
      </c>
      <c r="F2" s="50" t="s">
        <v>8</v>
      </c>
      <c r="G2" s="50" t="s">
        <v>9</v>
      </c>
    </row>
    <row r="3" spans="1:7" ht="21.75" thickBot="1">
      <c r="A3" s="241" t="s">
        <v>383</v>
      </c>
      <c r="B3" s="241"/>
      <c r="C3" s="241"/>
      <c r="D3" s="241"/>
      <c r="E3" s="241"/>
      <c r="F3" s="241"/>
      <c r="G3" s="241"/>
    </row>
    <row r="4" spans="1:7" ht="16.5" outlineLevel="1" thickBot="1">
      <c r="A4" s="41"/>
      <c r="B4" s="260" t="s">
        <v>10</v>
      </c>
      <c r="C4" s="260"/>
      <c r="D4" s="260"/>
      <c r="E4" s="260"/>
      <c r="F4" s="260"/>
      <c r="G4" s="261"/>
    </row>
    <row r="5" spans="1:7" ht="25.5" outlineLevel="1">
      <c r="A5" s="28">
        <v>1</v>
      </c>
      <c r="B5" s="56" t="s">
        <v>11</v>
      </c>
      <c r="C5" s="39" t="s">
        <v>12</v>
      </c>
      <c r="D5" s="29" t="s">
        <v>13</v>
      </c>
      <c r="E5" s="30">
        <v>0.6</v>
      </c>
      <c r="F5" s="30"/>
      <c r="G5" s="51"/>
    </row>
    <row r="6" spans="1:7" outlineLevel="1">
      <c r="A6" s="14">
        <f>A5+1</f>
        <v>2</v>
      </c>
      <c r="B6" s="21" t="s">
        <v>14</v>
      </c>
      <c r="C6" s="16" t="s">
        <v>402</v>
      </c>
      <c r="D6" s="17" t="s">
        <v>15</v>
      </c>
      <c r="E6" s="18">
        <v>197</v>
      </c>
      <c r="F6" s="18"/>
      <c r="G6" s="52"/>
    </row>
    <row r="7" spans="1:7" ht="25.5" outlineLevel="1">
      <c r="A7" s="14">
        <f t="shared" ref="A7:A69" si="0">A6+1</f>
        <v>3</v>
      </c>
      <c r="B7" s="21" t="s">
        <v>16</v>
      </c>
      <c r="C7" s="16" t="s">
        <v>470</v>
      </c>
      <c r="D7" s="17" t="s">
        <v>15</v>
      </c>
      <c r="E7" s="19">
        <v>6751</v>
      </c>
      <c r="F7" s="18"/>
      <c r="G7" s="52"/>
    </row>
    <row r="8" spans="1:7" ht="25.5" outlineLevel="1">
      <c r="A8" s="14">
        <f t="shared" si="0"/>
        <v>4</v>
      </c>
      <c r="B8" s="21" t="s">
        <v>14</v>
      </c>
      <c r="C8" s="16" t="s">
        <v>403</v>
      </c>
      <c r="D8" s="17" t="s">
        <v>17</v>
      </c>
      <c r="E8" s="18">
        <v>20</v>
      </c>
      <c r="F8" s="18"/>
      <c r="G8" s="52"/>
    </row>
    <row r="9" spans="1:7" outlineLevel="1">
      <c r="A9" s="14">
        <f t="shared" si="0"/>
        <v>5</v>
      </c>
      <c r="B9" s="21" t="s">
        <v>14</v>
      </c>
      <c r="C9" s="16" t="s">
        <v>404</v>
      </c>
      <c r="D9" s="17" t="s">
        <v>17</v>
      </c>
      <c r="E9" s="18">
        <v>4</v>
      </c>
      <c r="F9" s="18"/>
      <c r="G9" s="52"/>
    </row>
    <row r="10" spans="1:7" outlineLevel="1">
      <c r="A10" s="14">
        <f t="shared" si="0"/>
        <v>6</v>
      </c>
      <c r="B10" s="21" t="s">
        <v>18</v>
      </c>
      <c r="C10" s="16" t="s">
        <v>471</v>
      </c>
      <c r="D10" s="17" t="s">
        <v>15</v>
      </c>
      <c r="E10" s="19">
        <v>70</v>
      </c>
      <c r="F10" s="18"/>
      <c r="G10" s="52"/>
    </row>
    <row r="11" spans="1:7" ht="25.5" outlineLevel="1">
      <c r="A11" s="14">
        <f t="shared" si="0"/>
        <v>7</v>
      </c>
      <c r="B11" s="21" t="s">
        <v>18</v>
      </c>
      <c r="C11" s="16" t="s">
        <v>405</v>
      </c>
      <c r="D11" s="17" t="s">
        <v>15</v>
      </c>
      <c r="E11" s="18">
        <v>1090</v>
      </c>
      <c r="F11" s="18"/>
      <c r="G11" s="52"/>
    </row>
    <row r="12" spans="1:7" ht="25.5" outlineLevel="1">
      <c r="A12" s="14">
        <f t="shared" si="0"/>
        <v>8</v>
      </c>
      <c r="B12" s="21" t="s">
        <v>18</v>
      </c>
      <c r="C12" s="20" t="s">
        <v>19</v>
      </c>
      <c r="D12" s="17" t="s">
        <v>15</v>
      </c>
      <c r="E12" s="18">
        <v>16</v>
      </c>
      <c r="F12" s="18"/>
      <c r="G12" s="52"/>
    </row>
    <row r="13" spans="1:7" outlineLevel="1">
      <c r="A13" s="14">
        <f t="shared" si="0"/>
        <v>9</v>
      </c>
      <c r="B13" s="21" t="s">
        <v>18</v>
      </c>
      <c r="C13" s="20" t="s">
        <v>406</v>
      </c>
      <c r="D13" s="17" t="s">
        <v>15</v>
      </c>
      <c r="E13" s="18">
        <v>89</v>
      </c>
      <c r="F13" s="18"/>
      <c r="G13" s="52"/>
    </row>
    <row r="14" spans="1:7" outlineLevel="1">
      <c r="A14" s="14">
        <f t="shared" si="0"/>
        <v>10</v>
      </c>
      <c r="B14" s="21" t="s">
        <v>18</v>
      </c>
      <c r="C14" s="16" t="s">
        <v>407</v>
      </c>
      <c r="D14" s="17" t="s">
        <v>15</v>
      </c>
      <c r="E14" s="18">
        <v>892</v>
      </c>
      <c r="F14" s="18"/>
      <c r="G14" s="52"/>
    </row>
    <row r="15" spans="1:7" outlineLevel="1">
      <c r="A15" s="14">
        <f t="shared" si="0"/>
        <v>11</v>
      </c>
      <c r="B15" s="21" t="s">
        <v>18</v>
      </c>
      <c r="C15" s="16" t="s">
        <v>408</v>
      </c>
      <c r="D15" s="17" t="s">
        <v>15</v>
      </c>
      <c r="E15" s="18">
        <f>726+153</f>
        <v>879</v>
      </c>
      <c r="F15" s="18"/>
      <c r="G15" s="52"/>
    </row>
    <row r="16" spans="1:7" ht="25.5" outlineLevel="1">
      <c r="A16" s="14">
        <f t="shared" si="0"/>
        <v>12</v>
      </c>
      <c r="B16" s="21" t="s">
        <v>18</v>
      </c>
      <c r="C16" s="16" t="s">
        <v>409</v>
      </c>
      <c r="D16" s="17" t="s">
        <v>15</v>
      </c>
      <c r="E16" s="18">
        <f>136+4068</f>
        <v>4204</v>
      </c>
      <c r="F16" s="18"/>
      <c r="G16" s="52"/>
    </row>
    <row r="17" spans="1:7" outlineLevel="1">
      <c r="A17" s="14">
        <f t="shared" si="0"/>
        <v>13</v>
      </c>
      <c r="B17" s="21" t="s">
        <v>18</v>
      </c>
      <c r="C17" s="16" t="s">
        <v>410</v>
      </c>
      <c r="D17" s="17" t="s">
        <v>15</v>
      </c>
      <c r="E17" s="18">
        <v>205</v>
      </c>
      <c r="F17" s="18"/>
      <c r="G17" s="52"/>
    </row>
    <row r="18" spans="1:7" outlineLevel="1">
      <c r="A18" s="14">
        <f t="shared" si="0"/>
        <v>14</v>
      </c>
      <c r="B18" s="21" t="s">
        <v>18</v>
      </c>
      <c r="C18" s="16" t="s">
        <v>411</v>
      </c>
      <c r="D18" s="17" t="s">
        <v>20</v>
      </c>
      <c r="E18" s="18">
        <v>1874</v>
      </c>
      <c r="F18" s="18"/>
      <c r="G18" s="52"/>
    </row>
    <row r="19" spans="1:7" outlineLevel="1">
      <c r="A19" s="14">
        <f t="shared" si="0"/>
        <v>15</v>
      </c>
      <c r="B19" s="21" t="s">
        <v>18</v>
      </c>
      <c r="C19" s="16" t="s">
        <v>412</v>
      </c>
      <c r="D19" s="17" t="s">
        <v>20</v>
      </c>
      <c r="E19" s="19">
        <v>250</v>
      </c>
      <c r="F19" s="18"/>
      <c r="G19" s="52"/>
    </row>
    <row r="20" spans="1:7" outlineLevel="1">
      <c r="A20" s="14">
        <f t="shared" si="0"/>
        <v>16</v>
      </c>
      <c r="B20" s="21" t="s">
        <v>18</v>
      </c>
      <c r="C20" s="16" t="s">
        <v>21</v>
      </c>
      <c r="D20" s="17" t="s">
        <v>110</v>
      </c>
      <c r="E20" s="18">
        <v>169.9</v>
      </c>
      <c r="F20" s="18"/>
      <c r="G20" s="52"/>
    </row>
    <row r="21" spans="1:7" ht="25.5" outlineLevel="1">
      <c r="A21" s="14">
        <f t="shared" si="0"/>
        <v>17</v>
      </c>
      <c r="B21" s="21" t="s">
        <v>18</v>
      </c>
      <c r="C21" s="16" t="s">
        <v>22</v>
      </c>
      <c r="D21" s="17" t="s">
        <v>20</v>
      </c>
      <c r="E21" s="18">
        <v>582</v>
      </c>
      <c r="F21" s="18"/>
      <c r="G21" s="52"/>
    </row>
    <row r="22" spans="1:7" outlineLevel="1">
      <c r="A22" s="14">
        <f t="shared" si="0"/>
        <v>18</v>
      </c>
      <c r="B22" s="21" t="s">
        <v>18</v>
      </c>
      <c r="C22" s="16" t="s">
        <v>23</v>
      </c>
      <c r="D22" s="17" t="s">
        <v>20</v>
      </c>
      <c r="E22" s="18">
        <v>19</v>
      </c>
      <c r="F22" s="18"/>
      <c r="G22" s="52"/>
    </row>
    <row r="23" spans="1:7" outlineLevel="1">
      <c r="A23" s="14">
        <f t="shared" si="0"/>
        <v>19</v>
      </c>
      <c r="B23" s="21" t="s">
        <v>18</v>
      </c>
      <c r="C23" s="16" t="s">
        <v>24</v>
      </c>
      <c r="D23" s="17" t="s">
        <v>20</v>
      </c>
      <c r="E23" s="18">
        <v>61</v>
      </c>
      <c r="F23" s="18"/>
      <c r="G23" s="52"/>
    </row>
    <row r="24" spans="1:7" ht="25.5" outlineLevel="1">
      <c r="A24" s="14">
        <f t="shared" si="0"/>
        <v>20</v>
      </c>
      <c r="B24" s="21" t="s">
        <v>18</v>
      </c>
      <c r="C24" s="16" t="s">
        <v>25</v>
      </c>
      <c r="D24" s="17" t="s">
        <v>20</v>
      </c>
      <c r="E24" s="18">
        <v>75</v>
      </c>
      <c r="F24" s="18"/>
      <c r="G24" s="52"/>
    </row>
    <row r="25" spans="1:7" outlineLevel="1">
      <c r="A25" s="14">
        <f t="shared" si="0"/>
        <v>21</v>
      </c>
      <c r="B25" s="21" t="s">
        <v>18</v>
      </c>
      <c r="C25" s="16" t="s">
        <v>26</v>
      </c>
      <c r="D25" s="17" t="s">
        <v>110</v>
      </c>
      <c r="E25" s="18">
        <v>2.5</v>
      </c>
      <c r="F25" s="18"/>
      <c r="G25" s="52"/>
    </row>
    <row r="26" spans="1:7" outlineLevel="1">
      <c r="A26" s="14">
        <f t="shared" si="0"/>
        <v>22</v>
      </c>
      <c r="B26" s="21" t="s">
        <v>18</v>
      </c>
      <c r="C26" s="16" t="s">
        <v>27</v>
      </c>
      <c r="D26" s="17" t="s">
        <v>20</v>
      </c>
      <c r="E26" s="18">
        <v>56</v>
      </c>
      <c r="F26" s="18"/>
      <c r="G26" s="52"/>
    </row>
    <row r="27" spans="1:7" outlineLevel="1">
      <c r="A27" s="14">
        <f t="shared" si="0"/>
        <v>23</v>
      </c>
      <c r="B27" s="21" t="s">
        <v>18</v>
      </c>
      <c r="C27" s="16" t="s">
        <v>28</v>
      </c>
      <c r="D27" s="17" t="s">
        <v>110</v>
      </c>
      <c r="E27" s="18">
        <v>52.5</v>
      </c>
      <c r="F27" s="18"/>
      <c r="G27" s="52"/>
    </row>
    <row r="28" spans="1:7" outlineLevel="1">
      <c r="A28" s="14">
        <f t="shared" si="0"/>
        <v>24</v>
      </c>
      <c r="B28" s="21" t="s">
        <v>18</v>
      </c>
      <c r="C28" s="16" t="s">
        <v>29</v>
      </c>
      <c r="D28" s="17" t="s">
        <v>110</v>
      </c>
      <c r="E28" s="18">
        <v>7.6</v>
      </c>
      <c r="F28" s="18"/>
      <c r="G28" s="52"/>
    </row>
    <row r="29" spans="1:7" outlineLevel="1">
      <c r="A29" s="14">
        <f t="shared" si="0"/>
        <v>25</v>
      </c>
      <c r="B29" s="21" t="s">
        <v>18</v>
      </c>
      <c r="C29" s="16" t="s">
        <v>413</v>
      </c>
      <c r="D29" s="17" t="s">
        <v>17</v>
      </c>
      <c r="E29" s="18">
        <v>26</v>
      </c>
      <c r="F29" s="18"/>
      <c r="G29" s="52"/>
    </row>
    <row r="30" spans="1:7" outlineLevel="1">
      <c r="A30" s="14">
        <f t="shared" si="0"/>
        <v>26</v>
      </c>
      <c r="B30" s="21" t="s">
        <v>18</v>
      </c>
      <c r="C30" s="16" t="s">
        <v>414</v>
      </c>
      <c r="D30" s="17" t="s">
        <v>17</v>
      </c>
      <c r="E30" s="19">
        <v>52</v>
      </c>
      <c r="F30" s="18"/>
      <c r="G30" s="52"/>
    </row>
    <row r="31" spans="1:7" ht="26.25" outlineLevel="1" thickBot="1">
      <c r="A31" s="14">
        <f t="shared" si="0"/>
        <v>27</v>
      </c>
      <c r="B31" s="21" t="s">
        <v>30</v>
      </c>
      <c r="C31" s="16" t="s">
        <v>415</v>
      </c>
      <c r="D31" s="17" t="s">
        <v>15</v>
      </c>
      <c r="E31" s="19">
        <v>4068</v>
      </c>
      <c r="F31" s="18"/>
      <c r="G31" s="52"/>
    </row>
    <row r="32" spans="1:7" ht="16.5" outlineLevel="1" thickBot="1">
      <c r="A32" s="45"/>
      <c r="B32" s="253" t="s">
        <v>31</v>
      </c>
      <c r="C32" s="254"/>
      <c r="D32" s="254"/>
      <c r="E32" s="254"/>
      <c r="F32" s="254"/>
      <c r="G32" s="255"/>
    </row>
    <row r="33" spans="1:7" outlineLevel="1">
      <c r="A33" s="28">
        <f>A31+1</f>
        <v>28</v>
      </c>
      <c r="B33" s="56" t="s">
        <v>32</v>
      </c>
      <c r="C33" s="39" t="s">
        <v>416</v>
      </c>
      <c r="D33" s="29" t="s">
        <v>110</v>
      </c>
      <c r="E33" s="40">
        <v>4302</v>
      </c>
      <c r="F33" s="30"/>
      <c r="G33" s="51"/>
    </row>
    <row r="34" spans="1:7" outlineLevel="1">
      <c r="A34" s="14">
        <f t="shared" si="0"/>
        <v>29</v>
      </c>
      <c r="B34" s="21" t="s">
        <v>32</v>
      </c>
      <c r="C34" s="16" t="s">
        <v>417</v>
      </c>
      <c r="D34" s="17" t="s">
        <v>110</v>
      </c>
      <c r="E34" s="18">
        <v>69</v>
      </c>
      <c r="F34" s="18"/>
      <c r="G34" s="52"/>
    </row>
    <row r="35" spans="1:7" ht="26.25" outlineLevel="1" thickBot="1">
      <c r="A35" s="14">
        <f t="shared" si="0"/>
        <v>30</v>
      </c>
      <c r="B35" s="21" t="s">
        <v>33</v>
      </c>
      <c r="C35" s="16" t="s">
        <v>418</v>
      </c>
      <c r="D35" s="17" t="s">
        <v>110</v>
      </c>
      <c r="E35" s="18">
        <v>69</v>
      </c>
      <c r="F35" s="18"/>
      <c r="G35" s="52"/>
    </row>
    <row r="36" spans="1:7" ht="16.5" outlineLevel="1" thickBot="1">
      <c r="A36" s="45"/>
      <c r="B36" s="253" t="s">
        <v>34</v>
      </c>
      <c r="C36" s="254"/>
      <c r="D36" s="254"/>
      <c r="E36" s="254"/>
      <c r="F36" s="254"/>
      <c r="G36" s="255"/>
    </row>
    <row r="37" spans="1:7" outlineLevel="1">
      <c r="A37" s="37">
        <f>A35+1</f>
        <v>31</v>
      </c>
      <c r="B37" s="56" t="s">
        <v>35</v>
      </c>
      <c r="C37" s="48" t="s">
        <v>419</v>
      </c>
      <c r="D37" s="29" t="s">
        <v>15</v>
      </c>
      <c r="E37" s="47">
        <v>5121</v>
      </c>
      <c r="F37" s="30"/>
      <c r="G37" s="51"/>
    </row>
    <row r="38" spans="1:7" outlineLevel="1">
      <c r="A38" s="14">
        <f t="shared" si="0"/>
        <v>32</v>
      </c>
      <c r="B38" s="21" t="s">
        <v>36</v>
      </c>
      <c r="C38" s="16" t="s">
        <v>37</v>
      </c>
      <c r="D38" s="17" t="s">
        <v>15</v>
      </c>
      <c r="E38" s="19">
        <v>4858</v>
      </c>
      <c r="F38" s="18"/>
      <c r="G38" s="52"/>
    </row>
    <row r="39" spans="1:7" ht="25.5" outlineLevel="1">
      <c r="A39" s="14">
        <f t="shared" si="0"/>
        <v>33</v>
      </c>
      <c r="B39" s="21" t="s">
        <v>36</v>
      </c>
      <c r="C39" s="16" t="s">
        <v>38</v>
      </c>
      <c r="D39" s="17" t="s">
        <v>15</v>
      </c>
      <c r="E39" s="18">
        <v>4858</v>
      </c>
      <c r="F39" s="18"/>
      <c r="G39" s="52"/>
    </row>
    <row r="40" spans="1:7" ht="25.5" outlineLevel="1">
      <c r="A40" s="14">
        <f t="shared" si="0"/>
        <v>34</v>
      </c>
      <c r="B40" s="21" t="s">
        <v>36</v>
      </c>
      <c r="C40" s="16" t="s">
        <v>39</v>
      </c>
      <c r="D40" s="17" t="s">
        <v>15</v>
      </c>
      <c r="E40" s="18">
        <v>9716</v>
      </c>
      <c r="F40" s="18"/>
      <c r="G40" s="52"/>
    </row>
    <row r="41" spans="1:7" ht="25.5" outlineLevel="1">
      <c r="A41" s="14">
        <f t="shared" si="0"/>
        <v>35</v>
      </c>
      <c r="B41" s="21" t="s">
        <v>36</v>
      </c>
      <c r="C41" s="16" t="s">
        <v>233</v>
      </c>
      <c r="D41" s="17" t="s">
        <v>15</v>
      </c>
      <c r="E41" s="18">
        <v>9716</v>
      </c>
      <c r="F41" s="18"/>
      <c r="G41" s="52"/>
    </row>
    <row r="42" spans="1:7" ht="25.5" outlineLevel="1">
      <c r="A42" s="14">
        <f t="shared" si="0"/>
        <v>36</v>
      </c>
      <c r="B42" s="21" t="s">
        <v>35</v>
      </c>
      <c r="C42" s="16" t="s">
        <v>40</v>
      </c>
      <c r="D42" s="17" t="s">
        <v>15</v>
      </c>
      <c r="E42" s="18">
        <v>5121</v>
      </c>
      <c r="F42" s="18"/>
      <c r="G42" s="52"/>
    </row>
    <row r="43" spans="1:7" ht="25.5" outlineLevel="1">
      <c r="A43" s="14">
        <f t="shared" si="0"/>
        <v>37</v>
      </c>
      <c r="B43" s="21" t="s">
        <v>41</v>
      </c>
      <c r="C43" s="16" t="s">
        <v>420</v>
      </c>
      <c r="D43" s="17" t="s">
        <v>15</v>
      </c>
      <c r="E43" s="19">
        <v>4858</v>
      </c>
      <c r="F43" s="18"/>
      <c r="G43" s="52"/>
    </row>
    <row r="44" spans="1:7" ht="25.5" outlineLevel="1">
      <c r="A44" s="14">
        <f t="shared" si="0"/>
        <v>38</v>
      </c>
      <c r="B44" s="21" t="s">
        <v>42</v>
      </c>
      <c r="C44" s="20" t="s">
        <v>421</v>
      </c>
      <c r="D44" s="17" t="s">
        <v>15</v>
      </c>
      <c r="E44" s="18">
        <v>4858</v>
      </c>
      <c r="F44" s="18"/>
      <c r="G44" s="52"/>
    </row>
    <row r="45" spans="1:7" ht="26.25" outlineLevel="1" thickBot="1">
      <c r="A45" s="31">
        <f t="shared" si="0"/>
        <v>39</v>
      </c>
      <c r="B45" s="38" t="s">
        <v>42</v>
      </c>
      <c r="C45" s="36" t="s">
        <v>505</v>
      </c>
      <c r="D45" s="33" t="s">
        <v>15</v>
      </c>
      <c r="E45" s="34">
        <v>263</v>
      </c>
      <c r="F45" s="34"/>
      <c r="G45" s="53"/>
    </row>
    <row r="46" spans="1:7" ht="13.5" customHeight="1" outlineLevel="1" thickBot="1">
      <c r="A46" s="45"/>
      <c r="B46" s="253" t="s">
        <v>43</v>
      </c>
      <c r="C46" s="254"/>
      <c r="D46" s="254"/>
      <c r="E46" s="254"/>
      <c r="F46" s="254"/>
      <c r="G46" s="255"/>
    </row>
    <row r="47" spans="1:7" ht="25.5" outlineLevel="1">
      <c r="A47" s="37">
        <f>A45+1</f>
        <v>40</v>
      </c>
      <c r="B47" s="63" t="s">
        <v>44</v>
      </c>
      <c r="C47" s="48" t="s">
        <v>422</v>
      </c>
      <c r="D47" s="29" t="s">
        <v>15</v>
      </c>
      <c r="E47" s="47">
        <v>4858</v>
      </c>
      <c r="F47" s="30"/>
      <c r="G47" s="51"/>
    </row>
    <row r="48" spans="1:7" ht="25.5" outlineLevel="1">
      <c r="A48" s="14">
        <f t="shared" si="0"/>
        <v>41</v>
      </c>
      <c r="B48" s="21" t="s">
        <v>44</v>
      </c>
      <c r="C48" s="16" t="s">
        <v>423</v>
      </c>
      <c r="D48" s="17" t="s">
        <v>15</v>
      </c>
      <c r="E48" s="18">
        <v>4858</v>
      </c>
      <c r="F48" s="18"/>
      <c r="G48" s="52"/>
    </row>
    <row r="49" spans="1:7" ht="25.5" outlineLevel="1">
      <c r="A49" s="14">
        <f t="shared" si="0"/>
        <v>42</v>
      </c>
      <c r="B49" s="21" t="s">
        <v>44</v>
      </c>
      <c r="C49" s="20" t="s">
        <v>45</v>
      </c>
      <c r="D49" s="17" t="s">
        <v>15</v>
      </c>
      <c r="E49" s="18">
        <v>263</v>
      </c>
      <c r="F49" s="18"/>
      <c r="G49" s="52"/>
    </row>
    <row r="50" spans="1:7" ht="26.25" outlineLevel="1" thickBot="1">
      <c r="A50" s="31">
        <f t="shared" si="0"/>
        <v>43</v>
      </c>
      <c r="B50" s="38" t="s">
        <v>46</v>
      </c>
      <c r="C50" s="36" t="s">
        <v>47</v>
      </c>
      <c r="D50" s="33" t="s">
        <v>15</v>
      </c>
      <c r="E50" s="34">
        <v>42</v>
      </c>
      <c r="F50" s="34"/>
      <c r="G50" s="53"/>
    </row>
    <row r="51" spans="1:7" ht="16.5" outlineLevel="1" thickBot="1">
      <c r="A51" s="45"/>
      <c r="B51" s="253" t="s">
        <v>48</v>
      </c>
      <c r="C51" s="254"/>
      <c r="D51" s="254"/>
      <c r="E51" s="254"/>
      <c r="F51" s="254"/>
      <c r="G51" s="255"/>
    </row>
    <row r="52" spans="1:7" outlineLevel="1">
      <c r="A52" s="37">
        <f>A50+1</f>
        <v>44</v>
      </c>
      <c r="B52" s="56" t="s">
        <v>49</v>
      </c>
      <c r="C52" s="48" t="s">
        <v>424</v>
      </c>
      <c r="D52" s="29" t="s">
        <v>15</v>
      </c>
      <c r="E52" s="19">
        <v>5848</v>
      </c>
      <c r="F52" s="121"/>
      <c r="G52" s="122"/>
    </row>
    <row r="53" spans="1:7" ht="25.5" outlineLevel="1">
      <c r="A53" s="14">
        <f t="shared" si="0"/>
        <v>45</v>
      </c>
      <c r="B53" s="21" t="s">
        <v>49</v>
      </c>
      <c r="C53" s="16" t="s">
        <v>425</v>
      </c>
      <c r="D53" s="17" t="s">
        <v>15</v>
      </c>
      <c r="E53" s="19">
        <v>4252</v>
      </c>
      <c r="F53" s="18"/>
      <c r="G53" s="52"/>
    </row>
    <row r="54" spans="1:7" ht="26.25" outlineLevel="1" thickBot="1">
      <c r="A54" s="31">
        <f t="shared" si="0"/>
        <v>46</v>
      </c>
      <c r="B54" s="38" t="s">
        <v>49</v>
      </c>
      <c r="C54" s="32" t="s">
        <v>50</v>
      </c>
      <c r="D54" s="33" t="s">
        <v>15</v>
      </c>
      <c r="E54" s="34">
        <v>1596</v>
      </c>
      <c r="F54" s="34"/>
      <c r="G54" s="53"/>
    </row>
    <row r="55" spans="1:7" ht="16.5" outlineLevel="1" thickBot="1">
      <c r="A55" s="45"/>
      <c r="B55" s="253" t="s">
        <v>51</v>
      </c>
      <c r="C55" s="254"/>
      <c r="D55" s="254"/>
      <c r="E55" s="254"/>
      <c r="F55" s="254"/>
      <c r="G55" s="255"/>
    </row>
    <row r="56" spans="1:7" outlineLevel="1">
      <c r="A56" s="37">
        <f>A54+1</f>
        <v>47</v>
      </c>
      <c r="B56" s="63" t="s">
        <v>52</v>
      </c>
      <c r="C56" s="48" t="s">
        <v>426</v>
      </c>
      <c r="D56" s="63" t="s">
        <v>15</v>
      </c>
      <c r="E56" s="29">
        <f>44.9+26.3</f>
        <v>71.2</v>
      </c>
      <c r="F56" s="30"/>
      <c r="G56" s="51"/>
    </row>
    <row r="57" spans="1:7" ht="25.5" outlineLevel="1">
      <c r="A57" s="14">
        <f t="shared" si="0"/>
        <v>48</v>
      </c>
      <c r="B57" s="21" t="s">
        <v>52</v>
      </c>
      <c r="C57" s="16" t="s">
        <v>427</v>
      </c>
      <c r="D57" s="26" t="s">
        <v>53</v>
      </c>
      <c r="E57" s="18">
        <f>188.3+40+173.1</f>
        <v>401.4</v>
      </c>
      <c r="F57" s="18"/>
      <c r="G57" s="52"/>
    </row>
    <row r="58" spans="1:7" outlineLevel="1">
      <c r="A58" s="14">
        <f t="shared" si="0"/>
        <v>49</v>
      </c>
      <c r="B58" s="21" t="s">
        <v>54</v>
      </c>
      <c r="C58" s="16" t="s">
        <v>55</v>
      </c>
      <c r="D58" s="26" t="s">
        <v>17</v>
      </c>
      <c r="E58" s="18">
        <v>61</v>
      </c>
      <c r="F58" s="18"/>
      <c r="G58" s="52"/>
    </row>
    <row r="59" spans="1:7" ht="25.5" outlineLevel="1">
      <c r="A59" s="14">
        <f t="shared" si="0"/>
        <v>50</v>
      </c>
      <c r="B59" s="21" t="s">
        <v>54</v>
      </c>
      <c r="C59" s="16" t="s">
        <v>56</v>
      </c>
      <c r="D59" s="26" t="s">
        <v>17</v>
      </c>
      <c r="E59" s="18">
        <v>82</v>
      </c>
      <c r="F59" s="18"/>
      <c r="G59" s="52"/>
    </row>
    <row r="60" spans="1:7" ht="25.5" outlineLevel="1">
      <c r="A60" s="14">
        <f t="shared" si="0"/>
        <v>51</v>
      </c>
      <c r="B60" s="21" t="s">
        <v>54</v>
      </c>
      <c r="C60" s="16" t="s">
        <v>57</v>
      </c>
      <c r="D60" s="26" t="s">
        <v>17</v>
      </c>
      <c r="E60" s="18">
        <v>8</v>
      </c>
      <c r="F60" s="18"/>
      <c r="G60" s="52"/>
    </row>
    <row r="61" spans="1:7" outlineLevel="1">
      <c r="A61" s="14">
        <f t="shared" si="0"/>
        <v>52</v>
      </c>
      <c r="B61" s="21" t="s">
        <v>58</v>
      </c>
      <c r="C61" s="16" t="s">
        <v>59</v>
      </c>
      <c r="D61" s="26" t="s">
        <v>20</v>
      </c>
      <c r="E61" s="18">
        <v>46</v>
      </c>
      <c r="F61" s="18"/>
      <c r="G61" s="52"/>
    </row>
    <row r="62" spans="1:7" ht="13.5" outlineLevel="1" thickBot="1">
      <c r="A62" s="31">
        <f t="shared" si="0"/>
        <v>53</v>
      </c>
      <c r="B62" s="38" t="s">
        <v>58</v>
      </c>
      <c r="C62" s="36" t="s">
        <v>60</v>
      </c>
      <c r="D62" s="46" t="s">
        <v>20</v>
      </c>
      <c r="E62" s="34">
        <v>249</v>
      </c>
      <c r="F62" s="34"/>
      <c r="G62" s="53"/>
    </row>
    <row r="63" spans="1:7" ht="16.5" outlineLevel="1" thickBot="1">
      <c r="A63" s="45"/>
      <c r="B63" s="253" t="s">
        <v>61</v>
      </c>
      <c r="C63" s="254"/>
      <c r="D63" s="254"/>
      <c r="E63" s="254"/>
      <c r="F63" s="254"/>
      <c r="G63" s="255"/>
    </row>
    <row r="64" spans="1:7" ht="25.5" outlineLevel="1">
      <c r="A64" s="37">
        <f>A62+1</f>
        <v>54</v>
      </c>
      <c r="B64" s="63" t="s">
        <v>35</v>
      </c>
      <c r="C64" s="48" t="s">
        <v>428</v>
      </c>
      <c r="D64" s="29" t="s">
        <v>15</v>
      </c>
      <c r="E64" s="29">
        <v>3185</v>
      </c>
      <c r="F64" s="30"/>
      <c r="G64" s="51"/>
    </row>
    <row r="65" spans="1:7" ht="25.5" outlineLevel="1">
      <c r="A65" s="14">
        <f t="shared" si="0"/>
        <v>55</v>
      </c>
      <c r="B65" s="21" t="s">
        <v>35</v>
      </c>
      <c r="C65" s="16" t="s">
        <v>429</v>
      </c>
      <c r="D65" s="17" t="s">
        <v>15</v>
      </c>
      <c r="E65" s="19">
        <v>2675</v>
      </c>
      <c r="F65" s="18"/>
      <c r="G65" s="52"/>
    </row>
    <row r="66" spans="1:7" ht="25.5" outlineLevel="1">
      <c r="A66" s="14">
        <f t="shared" si="0"/>
        <v>56</v>
      </c>
      <c r="B66" s="21" t="s">
        <v>35</v>
      </c>
      <c r="C66" s="16" t="s">
        <v>500</v>
      </c>
      <c r="D66" s="17" t="s">
        <v>15</v>
      </c>
      <c r="E66" s="19">
        <v>465</v>
      </c>
      <c r="F66" s="18"/>
      <c r="G66" s="52"/>
    </row>
    <row r="67" spans="1:7" ht="25.5" outlineLevel="1">
      <c r="A67" s="14">
        <f t="shared" si="0"/>
        <v>57</v>
      </c>
      <c r="B67" s="21" t="s">
        <v>41</v>
      </c>
      <c r="C67" s="16" t="s">
        <v>62</v>
      </c>
      <c r="D67" s="17" t="s">
        <v>15</v>
      </c>
      <c r="E67" s="18">
        <v>465</v>
      </c>
      <c r="F67" s="18"/>
      <c r="G67" s="52"/>
    </row>
    <row r="68" spans="1:7" ht="25.5" outlineLevel="1">
      <c r="A68" s="14">
        <f t="shared" si="0"/>
        <v>58</v>
      </c>
      <c r="B68" s="21" t="s">
        <v>36</v>
      </c>
      <c r="C68" s="20" t="s">
        <v>63</v>
      </c>
      <c r="D68" s="17" t="s">
        <v>15</v>
      </c>
      <c r="E68" s="18">
        <v>465</v>
      </c>
      <c r="F68" s="18"/>
      <c r="G68" s="52"/>
    </row>
    <row r="69" spans="1:7" ht="25.5" outlineLevel="1">
      <c r="A69" s="14">
        <f t="shared" si="0"/>
        <v>59</v>
      </c>
      <c r="B69" s="21" t="s">
        <v>36</v>
      </c>
      <c r="C69" s="16" t="s">
        <v>64</v>
      </c>
      <c r="D69" s="17" t="s">
        <v>15</v>
      </c>
      <c r="E69" s="18">
        <v>465</v>
      </c>
      <c r="F69" s="18"/>
      <c r="G69" s="52"/>
    </row>
    <row r="70" spans="1:7" ht="25.5" outlineLevel="1">
      <c r="A70" s="14">
        <f t="shared" ref="A70:A94" si="1">A69+1</f>
        <v>60</v>
      </c>
      <c r="B70" s="21" t="s">
        <v>65</v>
      </c>
      <c r="C70" s="20" t="s">
        <v>501</v>
      </c>
      <c r="D70" s="17" t="s">
        <v>15</v>
      </c>
      <c r="E70" s="18">
        <v>2583.1999999999998</v>
      </c>
      <c r="F70" s="18"/>
      <c r="G70" s="52"/>
    </row>
    <row r="71" spans="1:7" ht="25.5" outlineLevel="1">
      <c r="A71" s="14">
        <f t="shared" si="1"/>
        <v>61</v>
      </c>
      <c r="B71" s="21" t="s">
        <v>65</v>
      </c>
      <c r="C71" s="20" t="s">
        <v>501</v>
      </c>
      <c r="D71" s="17" t="s">
        <v>15</v>
      </c>
      <c r="E71" s="19">
        <v>91.8</v>
      </c>
      <c r="F71" s="18"/>
      <c r="G71" s="52"/>
    </row>
    <row r="72" spans="1:7" ht="25.5" outlineLevel="1">
      <c r="A72" s="14">
        <f t="shared" si="1"/>
        <v>62</v>
      </c>
      <c r="B72" s="21"/>
      <c r="C72" s="16" t="s">
        <v>66</v>
      </c>
      <c r="D72" s="17" t="s">
        <v>15</v>
      </c>
      <c r="E72" s="18">
        <v>30</v>
      </c>
      <c r="F72" s="18"/>
      <c r="G72" s="52"/>
    </row>
    <row r="73" spans="1:7" ht="38.25" outlineLevel="1">
      <c r="A73" s="14">
        <f t="shared" si="1"/>
        <v>63</v>
      </c>
      <c r="B73" s="21"/>
      <c r="C73" s="16" t="s">
        <v>67</v>
      </c>
      <c r="D73" s="17" t="s">
        <v>15</v>
      </c>
      <c r="E73" s="18">
        <v>58.2</v>
      </c>
      <c r="F73" s="18"/>
      <c r="G73" s="52"/>
    </row>
    <row r="74" spans="1:7" outlineLevel="1">
      <c r="A74" s="14">
        <f t="shared" si="1"/>
        <v>64</v>
      </c>
      <c r="B74" s="21" t="s">
        <v>44</v>
      </c>
      <c r="C74" s="20" t="s">
        <v>68</v>
      </c>
      <c r="D74" s="17" t="s">
        <v>15</v>
      </c>
      <c r="E74" s="18">
        <v>465</v>
      </c>
      <c r="F74" s="18"/>
      <c r="G74" s="52"/>
    </row>
    <row r="75" spans="1:7" ht="25.5" outlineLevel="1">
      <c r="A75" s="14">
        <f t="shared" si="1"/>
        <v>65</v>
      </c>
      <c r="B75" s="21" t="s">
        <v>69</v>
      </c>
      <c r="C75" s="16" t="s">
        <v>70</v>
      </c>
      <c r="D75" s="17" t="s">
        <v>20</v>
      </c>
      <c r="E75" s="18">
        <v>419</v>
      </c>
      <c r="F75" s="18"/>
      <c r="G75" s="52"/>
    </row>
    <row r="76" spans="1:7" ht="25.5" outlineLevel="1">
      <c r="A76" s="14">
        <f t="shared" si="1"/>
        <v>66</v>
      </c>
      <c r="B76" s="21" t="s">
        <v>69</v>
      </c>
      <c r="C76" s="16" t="s">
        <v>71</v>
      </c>
      <c r="D76" s="17" t="s">
        <v>20</v>
      </c>
      <c r="E76" s="18">
        <v>489</v>
      </c>
      <c r="F76" s="18"/>
      <c r="G76" s="52"/>
    </row>
    <row r="77" spans="1:7" ht="25.5" outlineLevel="1">
      <c r="A77" s="14">
        <f t="shared" si="1"/>
        <v>67</v>
      </c>
      <c r="B77" s="21" t="s">
        <v>69</v>
      </c>
      <c r="C77" s="16" t="s">
        <v>72</v>
      </c>
      <c r="D77" s="17" t="s">
        <v>20</v>
      </c>
      <c r="E77" s="18">
        <v>354</v>
      </c>
      <c r="F77" s="18"/>
      <c r="G77" s="52"/>
    </row>
    <row r="78" spans="1:7" ht="25.5" outlineLevel="1">
      <c r="A78" s="14">
        <f t="shared" si="1"/>
        <v>68</v>
      </c>
      <c r="B78" s="21"/>
      <c r="C78" s="16" t="s">
        <v>502</v>
      </c>
      <c r="D78" s="17" t="s">
        <v>20</v>
      </c>
      <c r="E78" s="18">
        <v>109</v>
      </c>
      <c r="F78" s="18"/>
      <c r="G78" s="52"/>
    </row>
    <row r="79" spans="1:7" outlineLevel="1">
      <c r="A79" s="14">
        <f t="shared" si="1"/>
        <v>69</v>
      </c>
      <c r="B79" s="21"/>
      <c r="C79" s="16" t="s">
        <v>73</v>
      </c>
      <c r="D79" s="17" t="s">
        <v>20</v>
      </c>
      <c r="E79" s="18">
        <v>74</v>
      </c>
      <c r="F79" s="18"/>
      <c r="G79" s="52"/>
    </row>
    <row r="80" spans="1:7" ht="38.25" outlineLevel="1">
      <c r="A80" s="14">
        <f t="shared" si="1"/>
        <v>70</v>
      </c>
      <c r="B80" s="21" t="s">
        <v>74</v>
      </c>
      <c r="C80" s="16" t="s">
        <v>75</v>
      </c>
      <c r="D80" s="17" t="s">
        <v>20</v>
      </c>
      <c r="E80" s="18">
        <v>285</v>
      </c>
      <c r="F80" s="18"/>
      <c r="G80" s="52"/>
    </row>
    <row r="81" spans="1:7" ht="26.25" outlineLevel="1" thickBot="1">
      <c r="A81" s="31">
        <f t="shared" si="1"/>
        <v>71</v>
      </c>
      <c r="B81" s="38" t="s">
        <v>76</v>
      </c>
      <c r="C81" s="36" t="s">
        <v>430</v>
      </c>
      <c r="D81" s="33" t="s">
        <v>20</v>
      </c>
      <c r="E81" s="34">
        <v>1320</v>
      </c>
      <c r="F81" s="34"/>
      <c r="G81" s="53"/>
    </row>
    <row r="82" spans="1:7" ht="16.5" outlineLevel="1" thickBot="1">
      <c r="A82" s="45"/>
      <c r="B82" s="253" t="s">
        <v>77</v>
      </c>
      <c r="C82" s="254"/>
      <c r="D82" s="254"/>
      <c r="E82" s="254"/>
      <c r="F82" s="254"/>
      <c r="G82" s="255"/>
    </row>
    <row r="83" spans="1:7" outlineLevel="1">
      <c r="A83" s="37">
        <f>A81+1</f>
        <v>72</v>
      </c>
      <c r="B83" s="56" t="s">
        <v>35</v>
      </c>
      <c r="C83" s="48" t="s">
        <v>431</v>
      </c>
      <c r="D83" s="29" t="s">
        <v>15</v>
      </c>
      <c r="E83" s="18">
        <v>442</v>
      </c>
      <c r="F83" s="121"/>
      <c r="G83" s="122"/>
    </row>
    <row r="84" spans="1:7" ht="25.5" outlineLevel="1">
      <c r="A84" s="218">
        <f t="shared" si="1"/>
        <v>73</v>
      </c>
      <c r="B84" s="219" t="s">
        <v>74</v>
      </c>
      <c r="C84" s="220" t="s">
        <v>430</v>
      </c>
      <c r="D84" s="221" t="s">
        <v>20</v>
      </c>
      <c r="E84" s="222">
        <v>1320</v>
      </c>
      <c r="F84" s="223" t="s">
        <v>498</v>
      </c>
      <c r="G84" s="224" t="s">
        <v>498</v>
      </c>
    </row>
    <row r="85" spans="1:7" ht="25.5" outlineLevel="1">
      <c r="A85" s="14">
        <f t="shared" si="1"/>
        <v>74</v>
      </c>
      <c r="B85" s="21" t="s">
        <v>35</v>
      </c>
      <c r="C85" s="16" t="s">
        <v>432</v>
      </c>
      <c r="D85" s="17" t="s">
        <v>15</v>
      </c>
      <c r="E85" s="18">
        <v>442</v>
      </c>
      <c r="F85" s="18"/>
      <c r="G85" s="52"/>
    </row>
    <row r="86" spans="1:7" ht="25.5" outlineLevel="1">
      <c r="A86" s="14">
        <f t="shared" si="1"/>
        <v>75</v>
      </c>
      <c r="B86" s="21" t="s">
        <v>41</v>
      </c>
      <c r="C86" s="16" t="s">
        <v>78</v>
      </c>
      <c r="D86" s="17" t="s">
        <v>15</v>
      </c>
      <c r="E86" s="18">
        <v>442</v>
      </c>
      <c r="F86" s="18"/>
      <c r="G86" s="52"/>
    </row>
    <row r="87" spans="1:7" outlineLevel="1">
      <c r="A87" s="14">
        <f t="shared" si="1"/>
        <v>76</v>
      </c>
      <c r="B87" s="21" t="s">
        <v>32</v>
      </c>
      <c r="C87" s="16" t="s">
        <v>433</v>
      </c>
      <c r="D87" s="17" t="s">
        <v>110</v>
      </c>
      <c r="E87" s="18">
        <v>110.5</v>
      </c>
      <c r="F87" s="18"/>
      <c r="G87" s="52"/>
    </row>
    <row r="88" spans="1:7" ht="26.25" outlineLevel="1" thickBot="1">
      <c r="A88" s="31">
        <f t="shared" si="1"/>
        <v>77</v>
      </c>
      <c r="B88" s="38" t="s">
        <v>79</v>
      </c>
      <c r="C88" s="36" t="s">
        <v>80</v>
      </c>
      <c r="D88" s="33" t="s">
        <v>15</v>
      </c>
      <c r="E88" s="34">
        <v>442</v>
      </c>
      <c r="F88" s="34"/>
      <c r="G88" s="53"/>
    </row>
    <row r="89" spans="1:7" ht="16.5" customHeight="1" outlineLevel="1" thickBot="1">
      <c r="A89" s="45"/>
      <c r="B89" s="253" t="s">
        <v>81</v>
      </c>
      <c r="C89" s="254"/>
      <c r="D89" s="254"/>
      <c r="E89" s="254"/>
      <c r="F89" s="254"/>
      <c r="G89" s="255"/>
    </row>
    <row r="90" spans="1:7" outlineLevel="1">
      <c r="A90" s="37">
        <f>A88+1</f>
        <v>78</v>
      </c>
      <c r="B90" s="63" t="s">
        <v>82</v>
      </c>
      <c r="C90" s="48" t="s">
        <v>83</v>
      </c>
      <c r="D90" s="29" t="s">
        <v>17</v>
      </c>
      <c r="E90" s="29">
        <v>6</v>
      </c>
      <c r="F90" s="30"/>
      <c r="G90" s="51"/>
    </row>
    <row r="91" spans="1:7" outlineLevel="1">
      <c r="A91" s="14">
        <f t="shared" si="1"/>
        <v>79</v>
      </c>
      <c r="B91" s="21" t="s">
        <v>82</v>
      </c>
      <c r="C91" s="16" t="s">
        <v>84</v>
      </c>
      <c r="D91" s="17" t="s">
        <v>17</v>
      </c>
      <c r="E91" s="18">
        <v>2</v>
      </c>
      <c r="F91" s="18"/>
      <c r="G91" s="52"/>
    </row>
    <row r="92" spans="1:7" outlineLevel="1">
      <c r="A92" s="14">
        <f t="shared" si="1"/>
        <v>80</v>
      </c>
      <c r="B92" s="21" t="s">
        <v>82</v>
      </c>
      <c r="C92" s="20" t="s">
        <v>85</v>
      </c>
      <c r="D92" s="17" t="s">
        <v>17</v>
      </c>
      <c r="E92" s="18">
        <v>10</v>
      </c>
      <c r="F92" s="18"/>
      <c r="G92" s="52"/>
    </row>
    <row r="93" spans="1:7" outlineLevel="1">
      <c r="A93" s="14">
        <f t="shared" si="1"/>
        <v>81</v>
      </c>
      <c r="B93" s="21" t="s">
        <v>82</v>
      </c>
      <c r="C93" s="20" t="s">
        <v>86</v>
      </c>
      <c r="D93" s="17" t="s">
        <v>17</v>
      </c>
      <c r="E93" s="18">
        <v>6</v>
      </c>
      <c r="F93" s="18"/>
      <c r="G93" s="52"/>
    </row>
    <row r="94" spans="1:7" ht="26.25" outlineLevel="1" thickBot="1">
      <c r="A94" s="31">
        <f t="shared" si="1"/>
        <v>82</v>
      </c>
      <c r="B94" s="38" t="s">
        <v>82</v>
      </c>
      <c r="C94" s="32" t="s">
        <v>87</v>
      </c>
      <c r="D94" s="33" t="s">
        <v>17</v>
      </c>
      <c r="E94" s="34">
        <v>180</v>
      </c>
      <c r="F94" s="34"/>
      <c r="G94" s="53"/>
    </row>
    <row r="95" spans="1:7" ht="15.75" outlineLevel="1">
      <c r="A95" s="54"/>
      <c r="B95" s="262" t="s">
        <v>88</v>
      </c>
      <c r="C95" s="263"/>
      <c r="D95" s="263"/>
      <c r="E95" s="263"/>
      <c r="F95" s="263"/>
      <c r="G95" s="264"/>
    </row>
    <row r="96" spans="1:7" ht="15" customHeight="1" outlineLevel="1" thickBot="1">
      <c r="A96" s="58">
        <f>A94+1</f>
        <v>83</v>
      </c>
      <c r="B96" s="61"/>
      <c r="C96" s="149" t="s">
        <v>434</v>
      </c>
      <c r="D96" s="57" t="s">
        <v>89</v>
      </c>
      <c r="E96" s="34">
        <v>2</v>
      </c>
      <c r="F96" s="59"/>
      <c r="G96" s="60"/>
    </row>
    <row r="97" spans="1:7" ht="15" customHeight="1" outlineLevel="1" thickBot="1">
      <c r="A97" s="58">
        <f>+A96+1</f>
        <v>84</v>
      </c>
      <c r="B97" s="61"/>
      <c r="C97" s="149" t="s">
        <v>499</v>
      </c>
      <c r="D97" s="57" t="s">
        <v>89</v>
      </c>
      <c r="E97" s="34">
        <v>2</v>
      </c>
      <c r="F97" s="59"/>
      <c r="G97" s="60"/>
    </row>
    <row r="98" spans="1:7" ht="24" customHeight="1" thickBot="1">
      <c r="A98" s="247" t="s">
        <v>90</v>
      </c>
      <c r="B98" s="248"/>
      <c r="C98" s="248"/>
      <c r="D98" s="248"/>
      <c r="E98" s="248"/>
      <c r="F98" s="249"/>
      <c r="G98" s="64"/>
    </row>
    <row r="99" spans="1:7" ht="18.75">
      <c r="A99" s="108"/>
      <c r="B99" s="70"/>
      <c r="C99" s="70"/>
      <c r="D99" s="70"/>
      <c r="E99" s="70"/>
      <c r="F99" s="123"/>
      <c r="G99" s="109"/>
    </row>
    <row r="100" spans="1:7" ht="19.5" thickBot="1">
      <c r="A100" s="108"/>
      <c r="B100" s="70"/>
      <c r="C100" s="70"/>
      <c r="D100" s="70"/>
      <c r="E100" s="70"/>
      <c r="F100" s="123"/>
      <c r="G100" s="109"/>
    </row>
    <row r="101" spans="1:7" ht="29.25" customHeight="1" thickBot="1">
      <c r="A101" s="241" t="s">
        <v>384</v>
      </c>
      <c r="B101" s="241"/>
      <c r="C101" s="241"/>
      <c r="D101" s="241"/>
      <c r="E101" s="241"/>
      <c r="F101" s="241"/>
      <c r="G101" s="241"/>
    </row>
    <row r="102" spans="1:7" ht="48.75" thickBot="1">
      <c r="A102" s="4" t="s">
        <v>0</v>
      </c>
      <c r="B102" s="5" t="s">
        <v>1</v>
      </c>
      <c r="C102" s="42" t="s">
        <v>2</v>
      </c>
      <c r="D102" s="5" t="s">
        <v>3</v>
      </c>
      <c r="E102" s="6" t="s">
        <v>4</v>
      </c>
      <c r="F102" s="49" t="s">
        <v>5</v>
      </c>
      <c r="G102" s="49" t="s">
        <v>6</v>
      </c>
    </row>
    <row r="103" spans="1:7" ht="13.5" thickBot="1">
      <c r="A103" s="7">
        <v>1</v>
      </c>
      <c r="B103" s="8">
        <v>3</v>
      </c>
      <c r="C103" s="43" t="s">
        <v>7</v>
      </c>
      <c r="D103" s="7">
        <v>5</v>
      </c>
      <c r="E103" s="7">
        <v>6</v>
      </c>
      <c r="F103" s="50" t="s">
        <v>8</v>
      </c>
      <c r="G103" s="50" t="s">
        <v>9</v>
      </c>
    </row>
    <row r="104" spans="1:7" ht="16.5" thickBot="1">
      <c r="A104" s="62"/>
      <c r="B104" s="250" t="s">
        <v>91</v>
      </c>
      <c r="C104" s="251"/>
      <c r="D104" s="251"/>
      <c r="E104" s="251"/>
      <c r="F104" s="251"/>
      <c r="G104" s="252"/>
    </row>
    <row r="105" spans="1:7" ht="25.5">
      <c r="A105" s="9">
        <f t="shared" ref="A105:A122" si="2">A104+1</f>
        <v>1</v>
      </c>
      <c r="B105" s="10" t="s">
        <v>92</v>
      </c>
      <c r="C105" s="11" t="s">
        <v>435</v>
      </c>
      <c r="D105" s="12" t="s">
        <v>15</v>
      </c>
      <c r="E105" s="13">
        <v>123</v>
      </c>
      <c r="F105" s="124"/>
      <c r="G105" s="125"/>
    </row>
    <row r="106" spans="1:7">
      <c r="A106" s="14">
        <f t="shared" si="2"/>
        <v>2</v>
      </c>
      <c r="B106" s="15" t="s">
        <v>92</v>
      </c>
      <c r="C106" s="16" t="s">
        <v>93</v>
      </c>
      <c r="D106" s="35" t="s">
        <v>94</v>
      </c>
      <c r="E106" s="18">
        <v>39.9</v>
      </c>
      <c r="F106" s="126"/>
      <c r="G106" s="127"/>
    </row>
    <row r="107" spans="1:7">
      <c r="A107" s="14">
        <f t="shared" si="2"/>
        <v>3</v>
      </c>
      <c r="B107" s="15" t="s">
        <v>92</v>
      </c>
      <c r="C107" s="16" t="s">
        <v>95</v>
      </c>
      <c r="D107" s="35" t="s">
        <v>94</v>
      </c>
      <c r="E107" s="18">
        <v>15</v>
      </c>
      <c r="F107" s="126"/>
      <c r="G107" s="127"/>
    </row>
    <row r="108" spans="1:7">
      <c r="A108" s="14">
        <f t="shared" si="2"/>
        <v>4</v>
      </c>
      <c r="B108" s="15" t="s">
        <v>92</v>
      </c>
      <c r="C108" s="16" t="s">
        <v>96</v>
      </c>
      <c r="D108" s="35" t="s">
        <v>94</v>
      </c>
      <c r="E108" s="19">
        <v>64.400000000000006</v>
      </c>
      <c r="F108" s="126"/>
      <c r="G108" s="127"/>
    </row>
    <row r="109" spans="1:7">
      <c r="A109" s="14">
        <f t="shared" si="2"/>
        <v>5</v>
      </c>
      <c r="B109" s="15" t="s">
        <v>92</v>
      </c>
      <c r="C109" s="16" t="s">
        <v>97</v>
      </c>
      <c r="D109" s="17" t="s">
        <v>98</v>
      </c>
      <c r="E109" s="18">
        <v>222.2</v>
      </c>
      <c r="F109" s="126"/>
      <c r="G109" s="127"/>
    </row>
    <row r="110" spans="1:7">
      <c r="A110" s="14">
        <f t="shared" si="2"/>
        <v>6</v>
      </c>
      <c r="B110" s="15" t="s">
        <v>92</v>
      </c>
      <c r="C110" s="16" t="s">
        <v>99</v>
      </c>
      <c r="D110" s="17" t="s">
        <v>98</v>
      </c>
      <c r="E110" s="18">
        <v>1022.4</v>
      </c>
      <c r="F110" s="126"/>
      <c r="G110" s="127"/>
    </row>
    <row r="111" spans="1:7" ht="25.5">
      <c r="A111" s="14">
        <f t="shared" si="2"/>
        <v>7</v>
      </c>
      <c r="B111" s="15" t="s">
        <v>92</v>
      </c>
      <c r="C111" s="16" t="s">
        <v>100</v>
      </c>
      <c r="D111" s="17" t="s">
        <v>15</v>
      </c>
      <c r="E111" s="18">
        <v>260.10000000000002</v>
      </c>
      <c r="F111" s="126"/>
      <c r="G111" s="127"/>
    </row>
    <row r="112" spans="1:7" ht="38.25">
      <c r="A112" s="14">
        <f t="shared" si="2"/>
        <v>8</v>
      </c>
      <c r="B112" s="15" t="s">
        <v>92</v>
      </c>
      <c r="C112" s="16" t="s">
        <v>101</v>
      </c>
      <c r="D112" s="17" t="s">
        <v>15</v>
      </c>
      <c r="E112" s="18">
        <v>466.5</v>
      </c>
      <c r="F112" s="126"/>
      <c r="G112" s="127"/>
    </row>
    <row r="113" spans="1:7" ht="39" thickBot="1">
      <c r="A113" s="22">
        <f t="shared" si="2"/>
        <v>9</v>
      </c>
      <c r="B113" s="23" t="s">
        <v>92</v>
      </c>
      <c r="C113" s="150" t="s">
        <v>102</v>
      </c>
      <c r="D113" s="24" t="s">
        <v>15</v>
      </c>
      <c r="E113" s="25">
        <v>466.5</v>
      </c>
      <c r="F113" s="128"/>
      <c r="G113" s="129"/>
    </row>
    <row r="114" spans="1:7" ht="16.5" thickBot="1">
      <c r="A114" s="62"/>
      <c r="B114" s="250" t="s">
        <v>103</v>
      </c>
      <c r="C114" s="251"/>
      <c r="D114" s="251"/>
      <c r="E114" s="251"/>
      <c r="F114" s="251"/>
      <c r="G114" s="252"/>
    </row>
    <row r="115" spans="1:7">
      <c r="A115" s="9">
        <f>A113+1</f>
        <v>10</v>
      </c>
      <c r="B115" s="10" t="s">
        <v>104</v>
      </c>
      <c r="C115" s="11" t="s">
        <v>436</v>
      </c>
      <c r="D115" s="12" t="s">
        <v>15</v>
      </c>
      <c r="E115" s="13">
        <v>112</v>
      </c>
      <c r="F115" s="124"/>
      <c r="G115" s="125"/>
    </row>
    <row r="116" spans="1:7">
      <c r="A116" s="14">
        <f t="shared" si="2"/>
        <v>11</v>
      </c>
      <c r="B116" s="15" t="s">
        <v>104</v>
      </c>
      <c r="C116" s="16" t="s">
        <v>105</v>
      </c>
      <c r="D116" s="17" t="s">
        <v>15</v>
      </c>
      <c r="E116" s="18">
        <v>112</v>
      </c>
      <c r="F116" s="126"/>
      <c r="G116" s="127"/>
    </row>
    <row r="117" spans="1:7" ht="25.5">
      <c r="A117" s="14">
        <f t="shared" si="2"/>
        <v>12</v>
      </c>
      <c r="B117" s="15" t="s">
        <v>104</v>
      </c>
      <c r="C117" s="16" t="s">
        <v>430</v>
      </c>
      <c r="D117" s="17" t="s">
        <v>20</v>
      </c>
      <c r="E117" s="18">
        <v>90</v>
      </c>
      <c r="F117" s="126"/>
      <c r="G117" s="127"/>
    </row>
    <row r="118" spans="1:7" ht="38.25">
      <c r="A118" s="14">
        <f t="shared" si="2"/>
        <v>13</v>
      </c>
      <c r="B118" s="15" t="s">
        <v>104</v>
      </c>
      <c r="C118" s="16" t="s">
        <v>106</v>
      </c>
      <c r="D118" s="17" t="s">
        <v>15</v>
      </c>
      <c r="E118" s="18">
        <v>88.8</v>
      </c>
      <c r="F118" s="126"/>
      <c r="G118" s="127"/>
    </row>
    <row r="119" spans="1:7">
      <c r="A119" s="14">
        <f t="shared" si="2"/>
        <v>14</v>
      </c>
      <c r="B119" s="15" t="s">
        <v>104</v>
      </c>
      <c r="C119" s="16" t="s">
        <v>437</v>
      </c>
      <c r="D119" s="17" t="s">
        <v>20</v>
      </c>
      <c r="E119" s="18">
        <v>81</v>
      </c>
      <c r="F119" s="126"/>
      <c r="G119" s="127"/>
    </row>
    <row r="120" spans="1:7">
      <c r="A120" s="14">
        <f t="shared" si="2"/>
        <v>15</v>
      </c>
      <c r="B120" s="15" t="s">
        <v>104</v>
      </c>
      <c r="C120" s="16" t="s">
        <v>107</v>
      </c>
      <c r="D120" s="35" t="s">
        <v>94</v>
      </c>
      <c r="E120" s="18">
        <v>21.5</v>
      </c>
      <c r="F120" s="126"/>
      <c r="G120" s="127"/>
    </row>
    <row r="121" spans="1:7" ht="25.5">
      <c r="A121" s="14">
        <f t="shared" si="2"/>
        <v>16</v>
      </c>
      <c r="B121" s="15" t="s">
        <v>104</v>
      </c>
      <c r="C121" s="16" t="s">
        <v>108</v>
      </c>
      <c r="D121" s="35" t="s">
        <v>94</v>
      </c>
      <c r="E121" s="18">
        <v>36.700000000000003</v>
      </c>
      <c r="F121" s="126"/>
      <c r="G121" s="127"/>
    </row>
    <row r="122" spans="1:7" ht="39" thickBot="1">
      <c r="A122" s="14">
        <f t="shared" si="2"/>
        <v>17</v>
      </c>
      <c r="B122" s="15" t="s">
        <v>104</v>
      </c>
      <c r="C122" s="16" t="s">
        <v>438</v>
      </c>
      <c r="D122" s="17" t="s">
        <v>15</v>
      </c>
      <c r="E122" s="19">
        <v>110</v>
      </c>
      <c r="F122" s="126"/>
      <c r="G122" s="127"/>
    </row>
    <row r="123" spans="1:7" ht="24" customHeight="1" thickBot="1">
      <c r="A123" s="247" t="s">
        <v>90</v>
      </c>
      <c r="B123" s="248"/>
      <c r="C123" s="248"/>
      <c r="D123" s="248"/>
      <c r="E123" s="248"/>
      <c r="F123" s="249"/>
      <c r="G123" s="64"/>
    </row>
    <row r="124" spans="1:7" ht="18.75">
      <c r="A124" s="108"/>
      <c r="B124" s="70"/>
      <c r="C124" s="70"/>
      <c r="D124" s="70"/>
      <c r="E124" s="70"/>
      <c r="F124" s="123"/>
      <c r="G124" s="109"/>
    </row>
    <row r="125" spans="1:7" ht="29.25" customHeight="1" thickBot="1">
      <c r="A125" s="256" t="s">
        <v>385</v>
      </c>
      <c r="B125" s="256"/>
      <c r="C125" s="256"/>
      <c r="D125" s="256"/>
      <c r="E125" s="256"/>
      <c r="F125" s="256"/>
      <c r="G125" s="256"/>
    </row>
    <row r="126" spans="1:7" ht="48.75" thickBot="1">
      <c r="A126" s="65" t="s">
        <v>0</v>
      </c>
      <c r="B126" s="5" t="s">
        <v>1</v>
      </c>
      <c r="C126" s="5" t="s">
        <v>2</v>
      </c>
      <c r="D126" s="5" t="s">
        <v>3</v>
      </c>
      <c r="E126" s="66" t="s">
        <v>4</v>
      </c>
      <c r="F126" s="49" t="s">
        <v>5</v>
      </c>
      <c r="G126" s="49" t="s">
        <v>6</v>
      </c>
    </row>
    <row r="127" spans="1:7" ht="13.5" thickBot="1">
      <c r="A127" s="7">
        <v>1</v>
      </c>
      <c r="B127" s="55">
        <v>3</v>
      </c>
      <c r="C127" s="43" t="s">
        <v>7</v>
      </c>
      <c r="D127" s="7">
        <v>5</v>
      </c>
      <c r="E127" s="7">
        <v>6</v>
      </c>
      <c r="F127" s="50" t="s">
        <v>8</v>
      </c>
      <c r="G127" s="50" t="s">
        <v>9</v>
      </c>
    </row>
    <row r="128" spans="1:7" ht="21.75" thickBot="1">
      <c r="A128" s="257" t="s">
        <v>322</v>
      </c>
      <c r="B128" s="258"/>
      <c r="C128" s="258"/>
      <c r="D128" s="258"/>
      <c r="E128" s="258"/>
      <c r="F128" s="258"/>
      <c r="G128" s="259"/>
    </row>
    <row r="129" spans="1:7" s="152" customFormat="1" ht="16.5" thickBot="1">
      <c r="A129" s="151"/>
      <c r="B129" s="242" t="s">
        <v>323</v>
      </c>
      <c r="C129" s="242"/>
      <c r="D129" s="242"/>
      <c r="E129" s="242"/>
      <c r="F129" s="242"/>
      <c r="G129" s="243"/>
    </row>
    <row r="130" spans="1:7" ht="22.5">
      <c r="A130" s="153">
        <f t="shared" ref="A130:A161" si="3">A129+1</f>
        <v>1</v>
      </c>
      <c r="B130" s="154" t="s">
        <v>234</v>
      </c>
      <c r="C130" s="155" t="s">
        <v>468</v>
      </c>
      <c r="D130" s="156" t="s">
        <v>469</v>
      </c>
      <c r="E130" s="156">
        <v>1</v>
      </c>
      <c r="F130" s="157"/>
      <c r="G130" s="158"/>
    </row>
    <row r="131" spans="1:7" ht="23.25" thickBot="1">
      <c r="A131" s="159">
        <f t="shared" si="3"/>
        <v>2</v>
      </c>
      <c r="B131" s="160" t="s">
        <v>234</v>
      </c>
      <c r="C131" s="161" t="s">
        <v>235</v>
      </c>
      <c r="D131" s="162" t="s">
        <v>200</v>
      </c>
      <c r="E131" s="162">
        <v>4</v>
      </c>
      <c r="F131" s="163"/>
      <c r="G131" s="164"/>
    </row>
    <row r="132" spans="1:7" ht="16.5" thickBot="1">
      <c r="A132" s="151"/>
      <c r="B132" s="242" t="s">
        <v>324</v>
      </c>
      <c r="C132" s="242"/>
      <c r="D132" s="242"/>
      <c r="E132" s="242"/>
      <c r="F132" s="242"/>
      <c r="G132" s="243"/>
    </row>
    <row r="133" spans="1:7" ht="22.5">
      <c r="A133" s="165">
        <f>A131+1</f>
        <v>3</v>
      </c>
      <c r="B133" s="166" t="s">
        <v>236</v>
      </c>
      <c r="C133" s="167" t="s">
        <v>439</v>
      </c>
      <c r="D133" s="168" t="s">
        <v>496</v>
      </c>
      <c r="E133" s="168">
        <v>872.36</v>
      </c>
      <c r="F133" s="169"/>
      <c r="G133" s="170"/>
    </row>
    <row r="134" spans="1:7" ht="22.5">
      <c r="A134" s="165">
        <f t="shared" si="3"/>
        <v>4</v>
      </c>
      <c r="B134" s="166" t="s">
        <v>236</v>
      </c>
      <c r="C134" s="167" t="s">
        <v>237</v>
      </c>
      <c r="D134" s="168" t="s">
        <v>497</v>
      </c>
      <c r="E134" s="168">
        <v>1801.194</v>
      </c>
      <c r="F134" s="169"/>
      <c r="G134" s="170"/>
    </row>
    <row r="135" spans="1:7" ht="23.25" thickBot="1">
      <c r="A135" s="165">
        <f t="shared" si="3"/>
        <v>5</v>
      </c>
      <c r="B135" s="166" t="s">
        <v>236</v>
      </c>
      <c r="C135" s="167" t="s">
        <v>440</v>
      </c>
      <c r="D135" s="168" t="s">
        <v>496</v>
      </c>
      <c r="E135" s="168">
        <v>699.43</v>
      </c>
      <c r="F135" s="169"/>
      <c r="G135" s="170"/>
    </row>
    <row r="136" spans="1:7" ht="16.5" thickBot="1">
      <c r="A136" s="171"/>
      <c r="B136" s="250" t="s">
        <v>325</v>
      </c>
      <c r="C136" s="251"/>
      <c r="D136" s="251"/>
      <c r="E136" s="251"/>
      <c r="F136" s="251"/>
      <c r="G136" s="252"/>
    </row>
    <row r="137" spans="1:7" ht="23.25" thickBot="1">
      <c r="A137" s="172">
        <f>A135+1</f>
        <v>6</v>
      </c>
      <c r="B137" s="166" t="s">
        <v>236</v>
      </c>
      <c r="C137" s="167" t="s">
        <v>441</v>
      </c>
      <c r="D137" s="168" t="s">
        <v>496</v>
      </c>
      <c r="E137" s="168">
        <v>38.835000000000001</v>
      </c>
      <c r="F137" s="169"/>
      <c r="G137" s="170"/>
    </row>
    <row r="138" spans="1:7" ht="16.5" thickBot="1">
      <c r="A138" s="171"/>
      <c r="B138" s="250" t="s">
        <v>326</v>
      </c>
      <c r="C138" s="251"/>
      <c r="D138" s="251"/>
      <c r="E138" s="251"/>
      <c r="F138" s="251"/>
      <c r="G138" s="252"/>
    </row>
    <row r="139" spans="1:7" ht="22.5">
      <c r="A139" s="153">
        <f>A137+1</f>
        <v>7</v>
      </c>
      <c r="B139" s="154" t="s">
        <v>239</v>
      </c>
      <c r="C139" s="155" t="s">
        <v>442</v>
      </c>
      <c r="D139" s="156" t="s">
        <v>20</v>
      </c>
      <c r="E139" s="156">
        <v>48.9</v>
      </c>
      <c r="F139" s="157"/>
      <c r="G139" s="158"/>
    </row>
    <row r="140" spans="1:7" ht="22.5">
      <c r="A140" s="172">
        <f t="shared" si="3"/>
        <v>8</v>
      </c>
      <c r="B140" s="166" t="s">
        <v>239</v>
      </c>
      <c r="C140" s="167" t="s">
        <v>443</v>
      </c>
      <c r="D140" s="168" t="s">
        <v>20</v>
      </c>
      <c r="E140" s="168">
        <v>25.45</v>
      </c>
      <c r="F140" s="169"/>
      <c r="G140" s="170"/>
    </row>
    <row r="141" spans="1:7" ht="22.5">
      <c r="A141" s="172">
        <f t="shared" si="3"/>
        <v>9</v>
      </c>
      <c r="B141" s="166" t="s">
        <v>239</v>
      </c>
      <c r="C141" s="167" t="s">
        <v>444</v>
      </c>
      <c r="D141" s="168" t="s">
        <v>20</v>
      </c>
      <c r="E141" s="168">
        <v>32.08</v>
      </c>
      <c r="F141" s="169"/>
      <c r="G141" s="170"/>
    </row>
    <row r="142" spans="1:7" ht="22.5">
      <c r="A142" s="172">
        <f t="shared" si="3"/>
        <v>10</v>
      </c>
      <c r="B142" s="166" t="s">
        <v>239</v>
      </c>
      <c r="C142" s="167" t="s">
        <v>445</v>
      </c>
      <c r="D142" s="168" t="s">
        <v>20</v>
      </c>
      <c r="E142" s="168">
        <v>28.05</v>
      </c>
      <c r="F142" s="169"/>
      <c r="G142" s="170"/>
    </row>
    <row r="143" spans="1:7" ht="22.5">
      <c r="A143" s="172">
        <f t="shared" si="3"/>
        <v>11</v>
      </c>
      <c r="B143" s="166" t="s">
        <v>239</v>
      </c>
      <c r="C143" s="167" t="s">
        <v>446</v>
      </c>
      <c r="D143" s="168" t="s">
        <v>20</v>
      </c>
      <c r="E143" s="168">
        <v>104.1</v>
      </c>
      <c r="F143" s="169"/>
      <c r="G143" s="170"/>
    </row>
    <row r="144" spans="1:7" ht="23.25" thickBot="1">
      <c r="A144" s="172">
        <f t="shared" si="3"/>
        <v>12</v>
      </c>
      <c r="B144" s="166" t="s">
        <v>239</v>
      </c>
      <c r="C144" s="167" t="s">
        <v>447</v>
      </c>
      <c r="D144" s="168" t="s">
        <v>496</v>
      </c>
      <c r="E144" s="168">
        <v>15.5</v>
      </c>
      <c r="F144" s="169"/>
      <c r="G144" s="170"/>
    </row>
    <row r="145" spans="1:7" ht="16.5" thickBot="1">
      <c r="A145" s="171"/>
      <c r="B145" s="250" t="s">
        <v>327</v>
      </c>
      <c r="C145" s="251"/>
      <c r="D145" s="251"/>
      <c r="E145" s="251"/>
      <c r="F145" s="251"/>
      <c r="G145" s="252"/>
    </row>
    <row r="146" spans="1:7" ht="22.5">
      <c r="A146" s="173">
        <f>A144+1</f>
        <v>13</v>
      </c>
      <c r="B146" s="154" t="s">
        <v>234</v>
      </c>
      <c r="C146" s="155" t="s">
        <v>240</v>
      </c>
      <c r="D146" s="156" t="s">
        <v>20</v>
      </c>
      <c r="E146" s="156">
        <v>104.1</v>
      </c>
      <c r="F146" s="157"/>
      <c r="G146" s="158"/>
    </row>
    <row r="147" spans="1:7" ht="22.5">
      <c r="A147" s="165">
        <f t="shared" si="3"/>
        <v>14</v>
      </c>
      <c r="B147" s="166" t="s">
        <v>234</v>
      </c>
      <c r="C147" s="167" t="s">
        <v>241</v>
      </c>
      <c r="D147" s="168" t="s">
        <v>20</v>
      </c>
      <c r="E147" s="168">
        <v>28.05</v>
      </c>
      <c r="F147" s="169"/>
      <c r="G147" s="170"/>
    </row>
    <row r="148" spans="1:7" ht="22.5">
      <c r="A148" s="165">
        <f t="shared" si="3"/>
        <v>15</v>
      </c>
      <c r="B148" s="166" t="s">
        <v>234</v>
      </c>
      <c r="C148" s="167" t="s">
        <v>242</v>
      </c>
      <c r="D148" s="168" t="s">
        <v>20</v>
      </c>
      <c r="E148" s="168">
        <v>32.08</v>
      </c>
      <c r="F148" s="169"/>
      <c r="G148" s="170"/>
    </row>
    <row r="149" spans="1:7" ht="22.5">
      <c r="A149" s="165">
        <f t="shared" si="3"/>
        <v>16</v>
      </c>
      <c r="B149" s="166" t="s">
        <v>234</v>
      </c>
      <c r="C149" s="167" t="s">
        <v>243</v>
      </c>
      <c r="D149" s="168" t="s">
        <v>20</v>
      </c>
      <c r="E149" s="168">
        <v>25.45</v>
      </c>
      <c r="F149" s="169"/>
      <c r="G149" s="170"/>
    </row>
    <row r="150" spans="1:7" ht="22.5">
      <c r="A150" s="165">
        <f t="shared" si="3"/>
        <v>17</v>
      </c>
      <c r="B150" s="166" t="s">
        <v>234</v>
      </c>
      <c r="C150" s="167" t="s">
        <v>244</v>
      </c>
      <c r="D150" s="168" t="s">
        <v>20</v>
      </c>
      <c r="E150" s="168">
        <v>48.9</v>
      </c>
      <c r="F150" s="169"/>
      <c r="G150" s="170"/>
    </row>
    <row r="151" spans="1:7" ht="22.5">
      <c r="A151" s="165">
        <f t="shared" si="3"/>
        <v>18</v>
      </c>
      <c r="B151" s="166" t="s">
        <v>234</v>
      </c>
      <c r="C151" s="167" t="s">
        <v>245</v>
      </c>
      <c r="D151" s="168" t="s">
        <v>152</v>
      </c>
      <c r="E151" s="168">
        <v>25</v>
      </c>
      <c r="F151" s="169"/>
      <c r="G151" s="170"/>
    </row>
    <row r="152" spans="1:7" ht="22.5">
      <c r="A152" s="165">
        <f t="shared" si="3"/>
        <v>19</v>
      </c>
      <c r="B152" s="166" t="s">
        <v>234</v>
      </c>
      <c r="C152" s="167" t="s">
        <v>246</v>
      </c>
      <c r="D152" s="168" t="s">
        <v>152</v>
      </c>
      <c r="E152" s="168">
        <v>7</v>
      </c>
      <c r="F152" s="169"/>
      <c r="G152" s="170"/>
    </row>
    <row r="153" spans="1:7" ht="22.5">
      <c r="A153" s="165">
        <f t="shared" si="3"/>
        <v>20</v>
      </c>
      <c r="B153" s="166" t="s">
        <v>234</v>
      </c>
      <c r="C153" s="167" t="s">
        <v>247</v>
      </c>
      <c r="D153" s="168" t="s">
        <v>152</v>
      </c>
      <c r="E153" s="168">
        <v>5</v>
      </c>
      <c r="F153" s="169"/>
      <c r="G153" s="170"/>
    </row>
    <row r="154" spans="1:7" ht="22.5">
      <c r="A154" s="165">
        <f t="shared" si="3"/>
        <v>21</v>
      </c>
      <c r="B154" s="166" t="s">
        <v>234</v>
      </c>
      <c r="C154" s="167" t="s">
        <v>248</v>
      </c>
      <c r="D154" s="168" t="s">
        <v>152</v>
      </c>
      <c r="E154" s="168">
        <v>2</v>
      </c>
      <c r="F154" s="169"/>
      <c r="G154" s="170"/>
    </row>
    <row r="155" spans="1:7" ht="23.25" thickBot="1">
      <c r="A155" s="159">
        <f t="shared" si="3"/>
        <v>22</v>
      </c>
      <c r="B155" s="160" t="s">
        <v>234</v>
      </c>
      <c r="C155" s="161" t="s">
        <v>249</v>
      </c>
      <c r="D155" s="162" t="s">
        <v>152</v>
      </c>
      <c r="E155" s="162">
        <v>3</v>
      </c>
      <c r="F155" s="163"/>
      <c r="G155" s="164"/>
    </row>
    <row r="156" spans="1:7" ht="16.5" thickBot="1">
      <c r="A156" s="171"/>
      <c r="B156" s="250" t="s">
        <v>328</v>
      </c>
      <c r="C156" s="251"/>
      <c r="D156" s="251"/>
      <c r="E156" s="251"/>
      <c r="F156" s="251"/>
      <c r="G156" s="252"/>
    </row>
    <row r="157" spans="1:7" ht="22.5">
      <c r="A157" s="173">
        <f>A155+1</f>
        <v>23</v>
      </c>
      <c r="B157" s="154" t="s">
        <v>234</v>
      </c>
      <c r="C157" s="155" t="s">
        <v>448</v>
      </c>
      <c r="D157" s="156" t="s">
        <v>200</v>
      </c>
      <c r="E157" s="156">
        <v>9</v>
      </c>
      <c r="F157" s="157"/>
      <c r="G157" s="158"/>
    </row>
    <row r="158" spans="1:7" ht="22.5">
      <c r="A158" s="172">
        <f t="shared" si="3"/>
        <v>24</v>
      </c>
      <c r="B158" s="166" t="s">
        <v>234</v>
      </c>
      <c r="C158" s="167" t="s">
        <v>331</v>
      </c>
      <c r="D158" s="168" t="s">
        <v>20</v>
      </c>
      <c r="E158" s="168">
        <v>132.15</v>
      </c>
      <c r="F158" s="169"/>
      <c r="G158" s="170"/>
    </row>
    <row r="159" spans="1:7" ht="22.5">
      <c r="A159" s="172">
        <f t="shared" si="3"/>
        <v>25</v>
      </c>
      <c r="B159" s="166" t="s">
        <v>234</v>
      </c>
      <c r="C159" s="167" t="s">
        <v>330</v>
      </c>
      <c r="D159" s="168" t="s">
        <v>20</v>
      </c>
      <c r="E159" s="168">
        <v>32.08</v>
      </c>
      <c r="F159" s="169"/>
      <c r="G159" s="170"/>
    </row>
    <row r="160" spans="1:7" ht="22.5">
      <c r="A160" s="172">
        <f t="shared" si="3"/>
        <v>26</v>
      </c>
      <c r="B160" s="166" t="s">
        <v>234</v>
      </c>
      <c r="C160" s="167" t="s">
        <v>329</v>
      </c>
      <c r="D160" s="168" t="s">
        <v>20</v>
      </c>
      <c r="E160" s="168">
        <v>25.45</v>
      </c>
      <c r="F160" s="169"/>
      <c r="G160" s="170"/>
    </row>
    <row r="161" spans="1:7" ht="23.25" thickBot="1">
      <c r="A161" s="174">
        <f t="shared" si="3"/>
        <v>27</v>
      </c>
      <c r="B161" s="160" t="s">
        <v>234</v>
      </c>
      <c r="C161" s="161" t="s">
        <v>344</v>
      </c>
      <c r="D161" s="162" t="s">
        <v>20</v>
      </c>
      <c r="E161" s="162">
        <v>48.9</v>
      </c>
      <c r="F161" s="163"/>
      <c r="G161" s="164"/>
    </row>
    <row r="162" spans="1:7" ht="16.5" thickBot="1">
      <c r="A162" s="171"/>
      <c r="B162" s="250" t="s">
        <v>332</v>
      </c>
      <c r="C162" s="251"/>
      <c r="D162" s="251"/>
      <c r="E162" s="251"/>
      <c r="F162" s="251"/>
      <c r="G162" s="252"/>
    </row>
    <row r="163" spans="1:7" ht="23.25" thickBot="1">
      <c r="A163" s="173">
        <f>A161+1</f>
        <v>28</v>
      </c>
      <c r="B163" s="154" t="s">
        <v>234</v>
      </c>
      <c r="C163" s="155" t="s">
        <v>250</v>
      </c>
      <c r="D163" s="156" t="s">
        <v>496</v>
      </c>
      <c r="E163" s="156">
        <v>118.096</v>
      </c>
      <c r="F163" s="157"/>
      <c r="G163" s="158"/>
    </row>
    <row r="164" spans="1:7" ht="21.75" thickBot="1">
      <c r="A164" s="257" t="s">
        <v>386</v>
      </c>
      <c r="B164" s="258"/>
      <c r="C164" s="258"/>
      <c r="D164" s="258"/>
      <c r="E164" s="258"/>
      <c r="F164" s="258"/>
      <c r="G164" s="259"/>
    </row>
    <row r="165" spans="1:7" ht="16.5" thickBot="1">
      <c r="A165" s="62"/>
      <c r="B165" s="242" t="s">
        <v>324</v>
      </c>
      <c r="C165" s="242"/>
      <c r="D165" s="242"/>
      <c r="E165" s="242"/>
      <c r="F165" s="242"/>
      <c r="G165" s="243"/>
    </row>
    <row r="166" spans="1:7" ht="22.5">
      <c r="A166" s="165">
        <f>A163+1</f>
        <v>29</v>
      </c>
      <c r="B166" s="175" t="s">
        <v>236</v>
      </c>
      <c r="C166" s="167" t="s">
        <v>439</v>
      </c>
      <c r="D166" s="168" t="s">
        <v>496</v>
      </c>
      <c r="E166" s="168">
        <v>909.97</v>
      </c>
      <c r="F166" s="169"/>
      <c r="G166" s="170"/>
    </row>
    <row r="167" spans="1:7" ht="22.5">
      <c r="A167" s="165">
        <f t="shared" ref="A167:A180" si="4">A166+1</f>
        <v>30</v>
      </c>
      <c r="B167" s="175" t="s">
        <v>236</v>
      </c>
      <c r="C167" s="167" t="s">
        <v>237</v>
      </c>
      <c r="D167" s="168" t="s">
        <v>497</v>
      </c>
      <c r="E167" s="168">
        <v>2121.1460000000002</v>
      </c>
      <c r="F167" s="169"/>
      <c r="G167" s="170"/>
    </row>
    <row r="168" spans="1:7" ht="23.25" thickBot="1">
      <c r="A168" s="165">
        <f t="shared" si="4"/>
        <v>31</v>
      </c>
      <c r="B168" s="175" t="s">
        <v>236</v>
      </c>
      <c r="C168" s="167" t="s">
        <v>449</v>
      </c>
      <c r="D168" s="168" t="s">
        <v>496</v>
      </c>
      <c r="E168" s="168">
        <v>701.24</v>
      </c>
      <c r="F168" s="169"/>
      <c r="G168" s="170"/>
    </row>
    <row r="169" spans="1:7" ht="16.5" thickBot="1">
      <c r="A169" s="62"/>
      <c r="B169" s="250" t="s">
        <v>325</v>
      </c>
      <c r="C169" s="251"/>
      <c r="D169" s="251"/>
      <c r="E169" s="251"/>
      <c r="F169" s="251"/>
      <c r="G169" s="252"/>
    </row>
    <row r="170" spans="1:7" ht="23.25" thickBot="1">
      <c r="A170" s="176">
        <f>A168+1</f>
        <v>32</v>
      </c>
      <c r="B170" s="175" t="s">
        <v>236</v>
      </c>
      <c r="C170" s="177" t="s">
        <v>450</v>
      </c>
      <c r="D170" s="178" t="s">
        <v>496</v>
      </c>
      <c r="E170" s="178">
        <v>58.530999999999999</v>
      </c>
      <c r="F170" s="179"/>
      <c r="G170" s="180"/>
    </row>
    <row r="171" spans="1:7" ht="16.5" thickBot="1">
      <c r="A171" s="62"/>
      <c r="B171" s="242" t="s">
        <v>326</v>
      </c>
      <c r="C171" s="242"/>
      <c r="D171" s="242"/>
      <c r="E171" s="242"/>
      <c r="F171" s="242"/>
      <c r="G171" s="243"/>
    </row>
    <row r="172" spans="1:7" ht="22.5">
      <c r="A172" s="181">
        <f>A170+1</f>
        <v>33</v>
      </c>
      <c r="B172" s="182" t="s">
        <v>239</v>
      </c>
      <c r="C172" s="183" t="s">
        <v>451</v>
      </c>
      <c r="D172" s="184" t="s">
        <v>20</v>
      </c>
      <c r="E172" s="184">
        <v>295.7</v>
      </c>
      <c r="F172" s="185"/>
      <c r="G172" s="186"/>
    </row>
    <row r="173" spans="1:7" ht="23.25" thickBot="1">
      <c r="A173" s="176">
        <f t="shared" si="4"/>
        <v>34</v>
      </c>
      <c r="B173" s="175" t="s">
        <v>239</v>
      </c>
      <c r="C173" s="177" t="s">
        <v>452</v>
      </c>
      <c r="D173" s="178" t="s">
        <v>238</v>
      </c>
      <c r="E173" s="178">
        <v>48</v>
      </c>
      <c r="F173" s="179"/>
      <c r="G173" s="180"/>
    </row>
    <row r="174" spans="1:7" ht="16.5" thickBot="1">
      <c r="A174" s="62"/>
      <c r="B174" s="242" t="s">
        <v>327</v>
      </c>
      <c r="C174" s="242"/>
      <c r="D174" s="242"/>
      <c r="E174" s="242"/>
      <c r="F174" s="242"/>
      <c r="G174" s="243"/>
    </row>
    <row r="175" spans="1:7" ht="22.5">
      <c r="A175" s="187">
        <f>A173+1</f>
        <v>35</v>
      </c>
      <c r="B175" s="182" t="s">
        <v>234</v>
      </c>
      <c r="C175" s="188" t="s">
        <v>241</v>
      </c>
      <c r="D175" s="189" t="s">
        <v>20</v>
      </c>
      <c r="E175" s="189">
        <v>295.7</v>
      </c>
      <c r="F175" s="190"/>
      <c r="G175" s="191"/>
    </row>
    <row r="176" spans="1:7" ht="23.25" thickBot="1">
      <c r="A176" s="192">
        <f t="shared" si="4"/>
        <v>36</v>
      </c>
      <c r="B176" s="175" t="s">
        <v>234</v>
      </c>
      <c r="C176" s="177" t="s">
        <v>246</v>
      </c>
      <c r="D176" s="178" t="s">
        <v>152</v>
      </c>
      <c r="E176" s="178">
        <v>32</v>
      </c>
      <c r="F176" s="179"/>
      <c r="G176" s="180"/>
    </row>
    <row r="177" spans="1:8" ht="16.5" thickBot="1">
      <c r="A177" s="62"/>
      <c r="B177" s="242" t="s">
        <v>328</v>
      </c>
      <c r="C177" s="242"/>
      <c r="D177" s="242"/>
      <c r="E177" s="242"/>
      <c r="F177" s="242"/>
      <c r="G177" s="243"/>
      <c r="H177" s="193"/>
    </row>
    <row r="178" spans="1:8" ht="22.5">
      <c r="A178" s="187">
        <f>A176+1</f>
        <v>37</v>
      </c>
      <c r="B178" s="182" t="s">
        <v>234</v>
      </c>
      <c r="C178" s="188" t="s">
        <v>453</v>
      </c>
      <c r="D178" s="189" t="s">
        <v>200</v>
      </c>
      <c r="E178" s="189">
        <v>15</v>
      </c>
      <c r="F178" s="190"/>
      <c r="G178" s="191"/>
    </row>
    <row r="179" spans="1:8" ht="22.5">
      <c r="A179" s="176">
        <f t="shared" si="4"/>
        <v>38</v>
      </c>
      <c r="B179" s="175" t="s">
        <v>234</v>
      </c>
      <c r="C179" s="177" t="s">
        <v>345</v>
      </c>
      <c r="D179" s="178" t="s">
        <v>20</v>
      </c>
      <c r="E179" s="178">
        <v>295.7</v>
      </c>
      <c r="F179" s="179"/>
      <c r="G179" s="180"/>
    </row>
    <row r="180" spans="1:8" ht="23.25" thickBot="1">
      <c r="A180" s="176">
        <f t="shared" si="4"/>
        <v>39</v>
      </c>
      <c r="B180" s="175" t="s">
        <v>234</v>
      </c>
      <c r="C180" s="177" t="s">
        <v>454</v>
      </c>
      <c r="D180" s="178" t="s">
        <v>17</v>
      </c>
      <c r="E180" s="178">
        <v>48</v>
      </c>
      <c r="F180" s="179"/>
      <c r="G180" s="180"/>
    </row>
    <row r="181" spans="1:8" ht="16.5" thickBot="1">
      <c r="A181" s="62"/>
      <c r="B181" s="242" t="s">
        <v>332</v>
      </c>
      <c r="C181" s="242"/>
      <c r="D181" s="242"/>
      <c r="E181" s="242"/>
      <c r="F181" s="242"/>
      <c r="G181" s="243"/>
    </row>
    <row r="182" spans="1:8" ht="23.25" thickBot="1">
      <c r="A182" s="187">
        <f>A180+1</f>
        <v>40</v>
      </c>
      <c r="B182" s="182" t="s">
        <v>234</v>
      </c>
      <c r="C182" s="188" t="s">
        <v>250</v>
      </c>
      <c r="D182" s="189" t="s">
        <v>496</v>
      </c>
      <c r="E182" s="189">
        <v>138.566</v>
      </c>
      <c r="F182" s="190"/>
      <c r="G182" s="191"/>
    </row>
    <row r="183" spans="1:8" ht="21.75" thickBot="1">
      <c r="A183" s="257" t="s">
        <v>387</v>
      </c>
      <c r="B183" s="258"/>
      <c r="C183" s="258"/>
      <c r="D183" s="258"/>
      <c r="E183" s="258"/>
      <c r="F183" s="258"/>
      <c r="G183" s="259"/>
    </row>
    <row r="184" spans="1:8" ht="16.5" thickBot="1">
      <c r="A184" s="62"/>
      <c r="B184" s="242" t="s">
        <v>324</v>
      </c>
      <c r="C184" s="242"/>
      <c r="D184" s="242"/>
      <c r="E184" s="242"/>
      <c r="F184" s="242"/>
      <c r="G184" s="243"/>
    </row>
    <row r="185" spans="1:8" ht="22.5">
      <c r="A185" s="165">
        <f>A182+1</f>
        <v>41</v>
      </c>
      <c r="B185" s="175" t="s">
        <v>236</v>
      </c>
      <c r="C185" s="167" t="s">
        <v>455</v>
      </c>
      <c r="D185" s="168" t="s">
        <v>496</v>
      </c>
      <c r="E185" s="168">
        <v>1109.3</v>
      </c>
      <c r="F185" s="169"/>
      <c r="G185" s="170"/>
    </row>
    <row r="186" spans="1:8" ht="22.5">
      <c r="A186" s="165">
        <f t="shared" ref="A186:A194" si="5">A185+1</f>
        <v>42</v>
      </c>
      <c r="B186" s="175" t="s">
        <v>236</v>
      </c>
      <c r="C186" s="167" t="s">
        <v>237</v>
      </c>
      <c r="D186" s="168" t="s">
        <v>497</v>
      </c>
      <c r="E186" s="168">
        <v>2266.2620000000002</v>
      </c>
      <c r="F186" s="169"/>
      <c r="G186" s="170"/>
    </row>
    <row r="187" spans="1:8" ht="23.25" thickBot="1">
      <c r="A187" s="165">
        <f t="shared" si="5"/>
        <v>43</v>
      </c>
      <c r="B187" s="175" t="s">
        <v>236</v>
      </c>
      <c r="C187" s="167" t="s">
        <v>449</v>
      </c>
      <c r="D187" s="168" t="s">
        <v>496</v>
      </c>
      <c r="E187" s="168">
        <v>881.96</v>
      </c>
      <c r="F187" s="169"/>
      <c r="G187" s="170"/>
    </row>
    <row r="188" spans="1:8" ht="16.5" thickBot="1">
      <c r="A188" s="62"/>
      <c r="B188" s="242" t="s">
        <v>325</v>
      </c>
      <c r="C188" s="242"/>
      <c r="D188" s="242"/>
      <c r="E188" s="242"/>
      <c r="F188" s="242"/>
      <c r="G188" s="243"/>
    </row>
    <row r="189" spans="1:8" ht="23.25" thickBot="1">
      <c r="A189" s="165">
        <f>A187+1</f>
        <v>44</v>
      </c>
      <c r="B189" s="175" t="s">
        <v>236</v>
      </c>
      <c r="C189" s="167" t="s">
        <v>456</v>
      </c>
      <c r="D189" s="168" t="s">
        <v>496</v>
      </c>
      <c r="E189" s="168">
        <v>62.49</v>
      </c>
      <c r="F189" s="169"/>
      <c r="G189" s="170"/>
    </row>
    <row r="190" spans="1:8" ht="16.5" thickBot="1">
      <c r="A190" s="62"/>
      <c r="B190" s="242" t="s">
        <v>327</v>
      </c>
      <c r="C190" s="242"/>
      <c r="D190" s="242"/>
      <c r="E190" s="242"/>
      <c r="F190" s="242"/>
      <c r="G190" s="243"/>
    </row>
    <row r="191" spans="1:8" ht="22.5">
      <c r="A191" s="187">
        <f>A189+1</f>
        <v>45</v>
      </c>
      <c r="B191" s="182" t="s">
        <v>234</v>
      </c>
      <c r="C191" s="188" t="s">
        <v>241</v>
      </c>
      <c r="D191" s="189" t="s">
        <v>20</v>
      </c>
      <c r="E191" s="189">
        <v>57.05</v>
      </c>
      <c r="F191" s="190"/>
      <c r="G191" s="191"/>
    </row>
    <row r="192" spans="1:8" ht="22.5">
      <c r="A192" s="165">
        <f t="shared" si="5"/>
        <v>46</v>
      </c>
      <c r="B192" s="175" t="s">
        <v>234</v>
      </c>
      <c r="C192" s="167" t="s">
        <v>504</v>
      </c>
      <c r="D192" s="168" t="s">
        <v>20</v>
      </c>
      <c r="E192" s="168">
        <v>332.5</v>
      </c>
      <c r="F192" s="169"/>
      <c r="G192" s="170"/>
    </row>
    <row r="193" spans="1:7" ht="22.5">
      <c r="A193" s="165">
        <f t="shared" si="5"/>
        <v>47</v>
      </c>
      <c r="B193" s="175" t="s">
        <v>234</v>
      </c>
      <c r="C193" s="167" t="s">
        <v>251</v>
      </c>
      <c r="D193" s="168" t="s">
        <v>152</v>
      </c>
      <c r="E193" s="168">
        <v>3</v>
      </c>
      <c r="F193" s="169"/>
      <c r="G193" s="170"/>
    </row>
    <row r="194" spans="1:7" ht="23.25" thickBot="1">
      <c r="A194" s="192">
        <f t="shared" si="5"/>
        <v>48</v>
      </c>
      <c r="B194" s="175" t="s">
        <v>234</v>
      </c>
      <c r="C194" s="177" t="s">
        <v>246</v>
      </c>
      <c r="D194" s="178" t="s">
        <v>152</v>
      </c>
      <c r="E194" s="178">
        <v>4</v>
      </c>
      <c r="F194" s="179"/>
      <c r="G194" s="180"/>
    </row>
    <row r="195" spans="1:7" ht="16.5" thickBot="1">
      <c r="A195" s="62"/>
      <c r="B195" s="242" t="s">
        <v>328</v>
      </c>
      <c r="C195" s="242"/>
      <c r="D195" s="242"/>
      <c r="E195" s="242"/>
      <c r="F195" s="242"/>
      <c r="G195" s="243"/>
    </row>
    <row r="196" spans="1:7" ht="23.25" thickBot="1">
      <c r="A196" s="194">
        <f>A194+1</f>
        <v>49</v>
      </c>
      <c r="B196" s="182" t="s">
        <v>234</v>
      </c>
      <c r="C196" s="183" t="s">
        <v>349</v>
      </c>
      <c r="D196" s="184" t="s">
        <v>152</v>
      </c>
      <c r="E196" s="184">
        <v>12</v>
      </c>
      <c r="F196" s="185"/>
      <c r="G196" s="186"/>
    </row>
    <row r="197" spans="1:7" ht="16.5" thickBot="1">
      <c r="A197" s="62"/>
      <c r="B197" s="242" t="s">
        <v>332</v>
      </c>
      <c r="C197" s="242"/>
      <c r="D197" s="242"/>
      <c r="E197" s="242"/>
      <c r="F197" s="242"/>
      <c r="G197" s="243"/>
    </row>
    <row r="198" spans="1:7" ht="23.25" thickBot="1">
      <c r="A198" s="225">
        <f>A196+1</f>
        <v>50</v>
      </c>
      <c r="B198" s="226" t="s">
        <v>234</v>
      </c>
      <c r="C198" s="227" t="s">
        <v>252</v>
      </c>
      <c r="D198" s="228" t="s">
        <v>503</v>
      </c>
      <c r="E198" s="228">
        <v>159.30000000000001</v>
      </c>
      <c r="F198" s="229"/>
      <c r="G198" s="230"/>
    </row>
    <row r="199" spans="1:7" ht="21.75" thickBot="1">
      <c r="A199" s="257" t="s">
        <v>388</v>
      </c>
      <c r="B199" s="258"/>
      <c r="C199" s="258"/>
      <c r="D199" s="258"/>
      <c r="E199" s="258"/>
      <c r="F199" s="258"/>
      <c r="G199" s="259"/>
    </row>
    <row r="200" spans="1:7" ht="16.5" thickBot="1">
      <c r="A200" s="62"/>
      <c r="B200" s="242" t="s">
        <v>324</v>
      </c>
      <c r="C200" s="242"/>
      <c r="D200" s="242"/>
      <c r="E200" s="242"/>
      <c r="F200" s="242"/>
      <c r="G200" s="243"/>
    </row>
    <row r="201" spans="1:7" ht="22.5">
      <c r="A201" s="165">
        <f>A198+1</f>
        <v>51</v>
      </c>
      <c r="B201" s="175" t="s">
        <v>236</v>
      </c>
      <c r="C201" s="167" t="s">
        <v>457</v>
      </c>
      <c r="D201" s="168" t="s">
        <v>496</v>
      </c>
      <c r="E201" s="168">
        <v>2556.44</v>
      </c>
      <c r="F201" s="169"/>
      <c r="G201" s="170"/>
    </row>
    <row r="202" spans="1:7" ht="22.5">
      <c r="A202" s="165">
        <f t="shared" ref="A202:A234" si="6">A201+1</f>
        <v>52</v>
      </c>
      <c r="B202" s="175" t="s">
        <v>236</v>
      </c>
      <c r="C202" s="167" t="s">
        <v>237</v>
      </c>
      <c r="D202" s="168" t="s">
        <v>497</v>
      </c>
      <c r="E202" s="168">
        <v>3492.1320000000001</v>
      </c>
      <c r="F202" s="169"/>
      <c r="G202" s="170"/>
    </row>
    <row r="203" spans="1:7" ht="23.25" thickBot="1">
      <c r="A203" s="165">
        <f t="shared" si="6"/>
        <v>53</v>
      </c>
      <c r="B203" s="175" t="s">
        <v>236</v>
      </c>
      <c r="C203" s="167" t="s">
        <v>458</v>
      </c>
      <c r="D203" s="168" t="s">
        <v>496</v>
      </c>
      <c r="E203" s="168">
        <v>1526.41</v>
      </c>
      <c r="F203" s="169"/>
      <c r="G203" s="170"/>
    </row>
    <row r="204" spans="1:7" ht="16.5" thickBot="1">
      <c r="A204" s="62"/>
      <c r="B204" s="242" t="s">
        <v>325</v>
      </c>
      <c r="C204" s="242"/>
      <c r="D204" s="242"/>
      <c r="E204" s="242"/>
      <c r="F204" s="242"/>
      <c r="G204" s="243"/>
    </row>
    <row r="205" spans="1:7" ht="23.25" thickBot="1">
      <c r="A205" s="176">
        <f>A203+1</f>
        <v>54</v>
      </c>
      <c r="B205" s="175" t="s">
        <v>236</v>
      </c>
      <c r="C205" s="177" t="s">
        <v>441</v>
      </c>
      <c r="D205" s="178" t="s">
        <v>496</v>
      </c>
      <c r="E205" s="178">
        <v>106.08799999999999</v>
      </c>
      <c r="F205" s="179"/>
      <c r="G205" s="180"/>
    </row>
    <row r="206" spans="1:7" ht="16.5" thickBot="1">
      <c r="A206" s="62"/>
      <c r="B206" s="242" t="s">
        <v>326</v>
      </c>
      <c r="C206" s="242"/>
      <c r="D206" s="242"/>
      <c r="E206" s="242"/>
      <c r="F206" s="242"/>
      <c r="G206" s="243"/>
    </row>
    <row r="207" spans="1:7" ht="22.5">
      <c r="A207" s="176">
        <f>A205+1</f>
        <v>55</v>
      </c>
      <c r="B207" s="175" t="s">
        <v>239</v>
      </c>
      <c r="C207" s="177" t="s">
        <v>350</v>
      </c>
      <c r="D207" s="178" t="s">
        <v>20</v>
      </c>
      <c r="E207" s="178">
        <v>471.5</v>
      </c>
      <c r="F207" s="179"/>
      <c r="G207" s="180"/>
    </row>
    <row r="208" spans="1:7" ht="22.5">
      <c r="A208" s="176">
        <f t="shared" si="6"/>
        <v>56</v>
      </c>
      <c r="B208" s="175" t="s">
        <v>239</v>
      </c>
      <c r="C208" s="177" t="s">
        <v>351</v>
      </c>
      <c r="D208" s="178" t="s">
        <v>20</v>
      </c>
      <c r="E208" s="178">
        <v>143.4</v>
      </c>
      <c r="F208" s="179"/>
      <c r="G208" s="180"/>
    </row>
    <row r="209" spans="1:7" ht="22.5">
      <c r="A209" s="176">
        <f t="shared" si="6"/>
        <v>57</v>
      </c>
      <c r="B209" s="175" t="s">
        <v>239</v>
      </c>
      <c r="C209" s="177" t="s">
        <v>352</v>
      </c>
      <c r="D209" s="178" t="s">
        <v>20</v>
      </c>
      <c r="E209" s="178">
        <v>370.12</v>
      </c>
      <c r="F209" s="179"/>
      <c r="G209" s="180"/>
    </row>
    <row r="210" spans="1:7" ht="23.25" thickBot="1">
      <c r="A210" s="176">
        <f t="shared" si="6"/>
        <v>58</v>
      </c>
      <c r="B210" s="175" t="s">
        <v>239</v>
      </c>
      <c r="C210" s="177" t="s">
        <v>353</v>
      </c>
      <c r="D210" s="178" t="s">
        <v>20</v>
      </c>
      <c r="E210" s="178">
        <v>184.5</v>
      </c>
      <c r="F210" s="179"/>
      <c r="G210" s="180"/>
    </row>
    <row r="211" spans="1:7" ht="16.5" thickBot="1">
      <c r="A211" s="62"/>
      <c r="B211" s="242" t="s">
        <v>366</v>
      </c>
      <c r="C211" s="242"/>
      <c r="D211" s="242"/>
      <c r="E211" s="242"/>
      <c r="F211" s="242"/>
      <c r="G211" s="243"/>
    </row>
    <row r="212" spans="1:7" ht="33.75">
      <c r="A212" s="165">
        <f>A210+1</f>
        <v>59</v>
      </c>
      <c r="B212" s="175" t="s">
        <v>234</v>
      </c>
      <c r="C212" s="167" t="s">
        <v>253</v>
      </c>
      <c r="D212" s="168" t="s">
        <v>20</v>
      </c>
      <c r="E212" s="168">
        <v>471.5</v>
      </c>
      <c r="F212" s="169"/>
      <c r="G212" s="170"/>
    </row>
    <row r="213" spans="1:7" ht="22.5">
      <c r="A213" s="165">
        <f t="shared" si="6"/>
        <v>60</v>
      </c>
      <c r="B213" s="175" t="s">
        <v>234</v>
      </c>
      <c r="C213" s="167" t="s">
        <v>254</v>
      </c>
      <c r="D213" s="168" t="s">
        <v>20</v>
      </c>
      <c r="E213" s="168">
        <v>370.12</v>
      </c>
      <c r="F213" s="169"/>
      <c r="G213" s="170"/>
    </row>
    <row r="214" spans="1:7" ht="22.5">
      <c r="A214" s="165">
        <f t="shared" si="6"/>
        <v>61</v>
      </c>
      <c r="B214" s="175" t="s">
        <v>234</v>
      </c>
      <c r="C214" s="167" t="s">
        <v>255</v>
      </c>
      <c r="D214" s="168" t="s">
        <v>20</v>
      </c>
      <c r="E214" s="168">
        <v>90.65</v>
      </c>
      <c r="F214" s="169"/>
      <c r="G214" s="170"/>
    </row>
    <row r="215" spans="1:7" ht="22.5">
      <c r="A215" s="165">
        <f t="shared" si="6"/>
        <v>62</v>
      </c>
      <c r="B215" s="175" t="s">
        <v>234</v>
      </c>
      <c r="C215" s="167" t="s">
        <v>256</v>
      </c>
      <c r="D215" s="168" t="s">
        <v>212</v>
      </c>
      <c r="E215" s="168">
        <v>82</v>
      </c>
      <c r="F215" s="169"/>
      <c r="G215" s="170"/>
    </row>
    <row r="216" spans="1:7" ht="22.5">
      <c r="A216" s="165">
        <f t="shared" si="6"/>
        <v>63</v>
      </c>
      <c r="B216" s="175" t="s">
        <v>234</v>
      </c>
      <c r="C216" s="167" t="s">
        <v>257</v>
      </c>
      <c r="D216" s="168" t="s">
        <v>212</v>
      </c>
      <c r="E216" s="168">
        <v>22</v>
      </c>
      <c r="F216" s="169"/>
      <c r="G216" s="170"/>
    </row>
    <row r="217" spans="1:7" ht="22.5">
      <c r="A217" s="165">
        <f t="shared" si="6"/>
        <v>64</v>
      </c>
      <c r="B217" s="175" t="s">
        <v>234</v>
      </c>
      <c r="C217" s="167" t="s">
        <v>258</v>
      </c>
      <c r="D217" s="168" t="s">
        <v>20</v>
      </c>
      <c r="E217" s="168">
        <v>480</v>
      </c>
      <c r="F217" s="169"/>
      <c r="G217" s="170"/>
    </row>
    <row r="218" spans="1:7" ht="22.5">
      <c r="A218" s="165">
        <f t="shared" si="6"/>
        <v>65</v>
      </c>
      <c r="B218" s="175" t="s">
        <v>234</v>
      </c>
      <c r="C218" s="167" t="s">
        <v>259</v>
      </c>
      <c r="D218" s="168" t="s">
        <v>20</v>
      </c>
      <c r="E218" s="168">
        <v>8</v>
      </c>
      <c r="F218" s="169"/>
      <c r="G218" s="170"/>
    </row>
    <row r="219" spans="1:7" ht="22.5">
      <c r="A219" s="165">
        <f t="shared" si="6"/>
        <v>66</v>
      </c>
      <c r="B219" s="175" t="s">
        <v>234</v>
      </c>
      <c r="C219" s="167" t="s">
        <v>260</v>
      </c>
      <c r="D219" s="168" t="s">
        <v>17</v>
      </c>
      <c r="E219" s="168">
        <v>2</v>
      </c>
      <c r="F219" s="169"/>
      <c r="G219" s="170"/>
    </row>
    <row r="220" spans="1:7" ht="22.5">
      <c r="A220" s="165">
        <f t="shared" si="6"/>
        <v>67</v>
      </c>
      <c r="B220" s="175" t="s">
        <v>234</v>
      </c>
      <c r="C220" s="167" t="s">
        <v>459</v>
      </c>
      <c r="D220" s="168" t="s">
        <v>20</v>
      </c>
      <c r="E220" s="168">
        <v>11</v>
      </c>
      <c r="F220" s="169"/>
      <c r="G220" s="170"/>
    </row>
    <row r="221" spans="1:7" ht="23.25" thickBot="1">
      <c r="A221" s="165">
        <f t="shared" si="6"/>
        <v>68</v>
      </c>
      <c r="B221" s="175" t="s">
        <v>234</v>
      </c>
      <c r="C221" s="167" t="s">
        <v>460</v>
      </c>
      <c r="D221" s="168" t="s">
        <v>17</v>
      </c>
      <c r="E221" s="168">
        <v>2</v>
      </c>
      <c r="F221" s="169"/>
      <c r="G221" s="170"/>
    </row>
    <row r="222" spans="1:7" ht="16.5" thickBot="1">
      <c r="A222" s="62"/>
      <c r="B222" s="242" t="s">
        <v>328</v>
      </c>
      <c r="C222" s="242"/>
      <c r="D222" s="242"/>
      <c r="E222" s="242"/>
      <c r="F222" s="242"/>
      <c r="G222" s="243"/>
    </row>
    <row r="223" spans="1:7" ht="22.5">
      <c r="A223" s="165">
        <f>A221+1</f>
        <v>69</v>
      </c>
      <c r="B223" s="175" t="s">
        <v>234</v>
      </c>
      <c r="C223" s="167" t="s">
        <v>261</v>
      </c>
      <c r="D223" s="168" t="s">
        <v>89</v>
      </c>
      <c r="E223" s="168">
        <v>4</v>
      </c>
      <c r="F223" s="169"/>
      <c r="G223" s="170"/>
    </row>
    <row r="224" spans="1:7" ht="22.5">
      <c r="A224" s="165">
        <f t="shared" si="6"/>
        <v>70</v>
      </c>
      <c r="B224" s="175" t="s">
        <v>234</v>
      </c>
      <c r="C224" s="167" t="s">
        <v>262</v>
      </c>
      <c r="D224" s="168" t="s">
        <v>20</v>
      </c>
      <c r="E224" s="168">
        <v>471.5</v>
      </c>
      <c r="F224" s="169"/>
      <c r="G224" s="170"/>
    </row>
    <row r="225" spans="1:7" ht="22.5">
      <c r="A225" s="165">
        <f t="shared" si="6"/>
        <v>71</v>
      </c>
      <c r="B225" s="175" t="s">
        <v>234</v>
      </c>
      <c r="C225" s="167" t="s">
        <v>263</v>
      </c>
      <c r="D225" s="168" t="s">
        <v>20</v>
      </c>
      <c r="E225" s="168">
        <v>370.12</v>
      </c>
      <c r="F225" s="169"/>
      <c r="G225" s="170"/>
    </row>
    <row r="226" spans="1:7" ht="22.5">
      <c r="A226" s="165">
        <f t="shared" si="6"/>
        <v>72</v>
      </c>
      <c r="B226" s="175" t="s">
        <v>234</v>
      </c>
      <c r="C226" s="167" t="s">
        <v>264</v>
      </c>
      <c r="D226" s="168" t="s">
        <v>20</v>
      </c>
      <c r="E226" s="168">
        <v>90.65</v>
      </c>
      <c r="F226" s="169"/>
      <c r="G226" s="170"/>
    </row>
    <row r="227" spans="1:7" ht="22.5">
      <c r="A227" s="165">
        <f t="shared" si="6"/>
        <v>73</v>
      </c>
      <c r="B227" s="175" t="s">
        <v>234</v>
      </c>
      <c r="C227" s="167" t="s">
        <v>265</v>
      </c>
      <c r="D227" s="168" t="s">
        <v>20</v>
      </c>
      <c r="E227" s="168">
        <v>460.77</v>
      </c>
      <c r="F227" s="169"/>
      <c r="G227" s="170"/>
    </row>
    <row r="228" spans="1:7" ht="22.5">
      <c r="A228" s="165">
        <f t="shared" si="6"/>
        <v>74</v>
      </c>
      <c r="B228" s="175" t="s">
        <v>234</v>
      </c>
      <c r="C228" s="167" t="s">
        <v>266</v>
      </c>
      <c r="D228" s="168" t="s">
        <v>20</v>
      </c>
      <c r="E228" s="168">
        <v>471.5</v>
      </c>
      <c r="F228" s="169"/>
      <c r="G228" s="170"/>
    </row>
    <row r="229" spans="1:7" ht="22.5">
      <c r="A229" s="165">
        <f t="shared" si="6"/>
        <v>75</v>
      </c>
      <c r="B229" s="175" t="s">
        <v>234</v>
      </c>
      <c r="C229" s="167" t="s">
        <v>267</v>
      </c>
      <c r="D229" s="168" t="s">
        <v>20</v>
      </c>
      <c r="E229" s="168">
        <v>370.12</v>
      </c>
      <c r="F229" s="169"/>
      <c r="G229" s="170"/>
    </row>
    <row r="230" spans="1:7" ht="22.5">
      <c r="A230" s="165">
        <f t="shared" si="6"/>
        <v>76</v>
      </c>
      <c r="B230" s="175" t="s">
        <v>234</v>
      </c>
      <c r="C230" s="167" t="s">
        <v>268</v>
      </c>
      <c r="D230" s="168" t="s">
        <v>20</v>
      </c>
      <c r="E230" s="168">
        <v>90.65</v>
      </c>
      <c r="F230" s="169"/>
      <c r="G230" s="170"/>
    </row>
    <row r="231" spans="1:7" ht="23.25" thickBot="1">
      <c r="A231" s="165">
        <f t="shared" si="6"/>
        <v>77</v>
      </c>
      <c r="B231" s="175" t="s">
        <v>234</v>
      </c>
      <c r="C231" s="167" t="s">
        <v>269</v>
      </c>
      <c r="D231" s="168" t="s">
        <v>20</v>
      </c>
      <c r="E231" s="168">
        <v>471.5</v>
      </c>
      <c r="F231" s="169"/>
      <c r="G231" s="170"/>
    </row>
    <row r="232" spans="1:7" ht="16.5" thickBot="1">
      <c r="A232" s="62"/>
      <c r="B232" s="242" t="s">
        <v>332</v>
      </c>
      <c r="C232" s="242"/>
      <c r="D232" s="242"/>
      <c r="E232" s="242"/>
      <c r="F232" s="242"/>
      <c r="G232" s="243"/>
    </row>
    <row r="233" spans="1:7" ht="22.5">
      <c r="A233" s="165">
        <f>A231+1</f>
        <v>78</v>
      </c>
      <c r="B233" s="175" t="s">
        <v>234</v>
      </c>
      <c r="C233" s="167" t="s">
        <v>270</v>
      </c>
      <c r="D233" s="168" t="s">
        <v>496</v>
      </c>
      <c r="E233" s="168">
        <v>710.50800000000004</v>
      </c>
      <c r="F233" s="169"/>
      <c r="G233" s="170"/>
    </row>
    <row r="234" spans="1:7" ht="23.25" thickBot="1">
      <c r="A234" s="176">
        <f t="shared" si="6"/>
        <v>79</v>
      </c>
      <c r="B234" s="175" t="s">
        <v>234</v>
      </c>
      <c r="C234" s="177" t="s">
        <v>461</v>
      </c>
      <c r="D234" s="178" t="s">
        <v>20</v>
      </c>
      <c r="E234" s="178">
        <v>932.27</v>
      </c>
      <c r="F234" s="179"/>
      <c r="G234" s="180"/>
    </row>
    <row r="235" spans="1:7" ht="21.75" thickBot="1">
      <c r="A235" s="257" t="s">
        <v>389</v>
      </c>
      <c r="B235" s="258"/>
      <c r="C235" s="258"/>
      <c r="D235" s="258"/>
      <c r="E235" s="258"/>
      <c r="F235" s="258"/>
      <c r="G235" s="259"/>
    </row>
    <row r="236" spans="1:7" ht="16.5" thickBot="1">
      <c r="A236" s="62"/>
      <c r="B236" s="242" t="s">
        <v>324</v>
      </c>
      <c r="C236" s="242"/>
      <c r="D236" s="242"/>
      <c r="E236" s="242"/>
      <c r="F236" s="242"/>
      <c r="G236" s="243"/>
    </row>
    <row r="237" spans="1:7" ht="22.5">
      <c r="A237" s="165">
        <f>A234+1</f>
        <v>80</v>
      </c>
      <c r="B237" s="175" t="s">
        <v>236</v>
      </c>
      <c r="C237" s="167" t="s">
        <v>462</v>
      </c>
      <c r="D237" s="168" t="s">
        <v>496</v>
      </c>
      <c r="E237" s="168">
        <v>434.41</v>
      </c>
      <c r="F237" s="169"/>
      <c r="G237" s="170"/>
    </row>
    <row r="238" spans="1:7" ht="22.5">
      <c r="A238" s="165">
        <f t="shared" ref="A238:A257" si="7">A237+1</f>
        <v>81</v>
      </c>
      <c r="B238" s="175" t="s">
        <v>236</v>
      </c>
      <c r="C238" s="167" t="s">
        <v>237</v>
      </c>
      <c r="D238" s="168" t="s">
        <v>497</v>
      </c>
      <c r="E238" s="168">
        <v>868.81799999999998</v>
      </c>
      <c r="F238" s="169"/>
      <c r="G238" s="170"/>
    </row>
    <row r="239" spans="1:7" ht="23.25" thickBot="1">
      <c r="A239" s="165">
        <f t="shared" si="7"/>
        <v>82</v>
      </c>
      <c r="B239" s="175" t="s">
        <v>236</v>
      </c>
      <c r="C239" s="167" t="s">
        <v>463</v>
      </c>
      <c r="D239" s="168" t="s">
        <v>496</v>
      </c>
      <c r="E239" s="168">
        <v>243.17699999999999</v>
      </c>
      <c r="F239" s="169"/>
      <c r="G239" s="170"/>
    </row>
    <row r="240" spans="1:7" ht="21.75" customHeight="1" thickBot="1">
      <c r="A240" s="62"/>
      <c r="B240" s="242" t="s">
        <v>325</v>
      </c>
      <c r="C240" s="242"/>
      <c r="D240" s="242"/>
      <c r="E240" s="242"/>
      <c r="F240" s="242"/>
      <c r="G240" s="243"/>
    </row>
    <row r="241" spans="1:7" ht="23.25" thickBot="1">
      <c r="A241" s="176">
        <f>A239+1</f>
        <v>83</v>
      </c>
      <c r="B241" s="175" t="s">
        <v>236</v>
      </c>
      <c r="C241" s="177" t="s">
        <v>441</v>
      </c>
      <c r="D241" s="178" t="s">
        <v>496</v>
      </c>
      <c r="E241" s="178">
        <v>35.588000000000001</v>
      </c>
      <c r="F241" s="179"/>
      <c r="G241" s="180"/>
    </row>
    <row r="242" spans="1:7" ht="33.75" customHeight="1" thickBot="1">
      <c r="A242" s="62"/>
      <c r="B242" s="242" t="s">
        <v>326</v>
      </c>
      <c r="C242" s="242"/>
      <c r="D242" s="242"/>
      <c r="E242" s="242"/>
      <c r="F242" s="242"/>
      <c r="G242" s="243"/>
    </row>
    <row r="243" spans="1:7" ht="22.5">
      <c r="A243" s="176">
        <f>A241+1</f>
        <v>84</v>
      </c>
      <c r="B243" s="175" t="s">
        <v>239</v>
      </c>
      <c r="C243" s="177" t="s">
        <v>351</v>
      </c>
      <c r="D243" s="178" t="s">
        <v>20</v>
      </c>
      <c r="E243" s="178">
        <v>52.75</v>
      </c>
      <c r="F243" s="179"/>
      <c r="G243" s="180"/>
    </row>
    <row r="244" spans="1:7" ht="23.25" thickBot="1">
      <c r="A244" s="176">
        <f t="shared" si="7"/>
        <v>85</v>
      </c>
      <c r="B244" s="175" t="s">
        <v>239</v>
      </c>
      <c r="C244" s="177" t="s">
        <v>354</v>
      </c>
      <c r="D244" s="178" t="s">
        <v>20</v>
      </c>
      <c r="E244" s="178">
        <v>184.5</v>
      </c>
      <c r="F244" s="179"/>
      <c r="G244" s="180"/>
    </row>
    <row r="245" spans="1:7" ht="22.5" customHeight="1" thickBot="1">
      <c r="A245" s="62"/>
      <c r="B245" s="242" t="s">
        <v>327</v>
      </c>
      <c r="C245" s="242"/>
      <c r="D245" s="242"/>
      <c r="E245" s="242"/>
      <c r="F245" s="242"/>
      <c r="G245" s="243"/>
    </row>
    <row r="246" spans="1:7" ht="22.5">
      <c r="A246" s="165">
        <f>A244+1</f>
        <v>86</v>
      </c>
      <c r="B246" s="175" t="s">
        <v>234</v>
      </c>
      <c r="C246" s="167" t="s">
        <v>271</v>
      </c>
      <c r="D246" s="168" t="s">
        <v>20</v>
      </c>
      <c r="E246" s="168">
        <v>93.2</v>
      </c>
      <c r="F246" s="169"/>
      <c r="G246" s="170"/>
    </row>
    <row r="247" spans="1:7" ht="22.5">
      <c r="A247" s="165">
        <f t="shared" si="7"/>
        <v>87</v>
      </c>
      <c r="B247" s="175" t="s">
        <v>234</v>
      </c>
      <c r="C247" s="167" t="s">
        <v>272</v>
      </c>
      <c r="D247" s="168" t="s">
        <v>20</v>
      </c>
      <c r="E247" s="168">
        <v>11.4</v>
      </c>
      <c r="F247" s="169"/>
      <c r="G247" s="170"/>
    </row>
    <row r="248" spans="1:7" ht="22.5">
      <c r="A248" s="165">
        <f t="shared" si="7"/>
        <v>88</v>
      </c>
      <c r="B248" s="175" t="s">
        <v>234</v>
      </c>
      <c r="C248" s="167" t="s">
        <v>273</v>
      </c>
      <c r="D248" s="168" t="s">
        <v>20</v>
      </c>
      <c r="E248" s="168">
        <v>5.5</v>
      </c>
      <c r="F248" s="169"/>
      <c r="G248" s="170"/>
    </row>
    <row r="249" spans="1:7" ht="22.5">
      <c r="A249" s="165">
        <f t="shared" si="7"/>
        <v>89</v>
      </c>
      <c r="B249" s="175" t="s">
        <v>234</v>
      </c>
      <c r="C249" s="167" t="s">
        <v>274</v>
      </c>
      <c r="D249" s="168" t="s">
        <v>20</v>
      </c>
      <c r="E249" s="168">
        <v>19.5</v>
      </c>
      <c r="F249" s="169"/>
      <c r="G249" s="170"/>
    </row>
    <row r="250" spans="1:7" ht="23.25" thickBot="1">
      <c r="A250" s="165">
        <f t="shared" si="7"/>
        <v>90</v>
      </c>
      <c r="B250" s="175" t="s">
        <v>234</v>
      </c>
      <c r="C250" s="167" t="s">
        <v>275</v>
      </c>
      <c r="D250" s="168" t="s">
        <v>20</v>
      </c>
      <c r="E250" s="168">
        <v>54.9</v>
      </c>
      <c r="F250" s="169"/>
      <c r="G250" s="170"/>
    </row>
    <row r="251" spans="1:7" ht="16.5" thickBot="1">
      <c r="A251" s="62"/>
      <c r="B251" s="242" t="s">
        <v>328</v>
      </c>
      <c r="C251" s="242"/>
      <c r="D251" s="242"/>
      <c r="E251" s="242"/>
      <c r="F251" s="242"/>
      <c r="G251" s="243"/>
    </row>
    <row r="252" spans="1:7" ht="22.5">
      <c r="A252" s="165">
        <f>A250+1</f>
        <v>91</v>
      </c>
      <c r="B252" s="175" t="s">
        <v>234</v>
      </c>
      <c r="C252" s="167" t="s">
        <v>464</v>
      </c>
      <c r="D252" s="168" t="s">
        <v>20</v>
      </c>
      <c r="E252" s="168">
        <v>184.5</v>
      </c>
      <c r="F252" s="169"/>
      <c r="G252" s="170"/>
    </row>
    <row r="253" spans="1:7" ht="22.5">
      <c r="A253" s="165">
        <f t="shared" si="7"/>
        <v>92</v>
      </c>
      <c r="B253" s="175" t="s">
        <v>234</v>
      </c>
      <c r="C253" s="167" t="s">
        <v>465</v>
      </c>
      <c r="D253" s="168" t="s">
        <v>20</v>
      </c>
      <c r="E253" s="168">
        <v>184.5</v>
      </c>
      <c r="F253" s="169"/>
      <c r="G253" s="170"/>
    </row>
    <row r="254" spans="1:7" ht="23.25" thickBot="1">
      <c r="A254" s="165">
        <f t="shared" si="7"/>
        <v>93</v>
      </c>
      <c r="B254" s="175" t="s">
        <v>234</v>
      </c>
      <c r="C254" s="167" t="s">
        <v>466</v>
      </c>
      <c r="D254" s="168" t="s">
        <v>20</v>
      </c>
      <c r="E254" s="168">
        <v>184.5</v>
      </c>
      <c r="F254" s="169"/>
      <c r="G254" s="170"/>
    </row>
    <row r="255" spans="1:7" ht="12.75" customHeight="1" thickBot="1">
      <c r="A255" s="62"/>
      <c r="B255" s="242" t="s">
        <v>332</v>
      </c>
      <c r="C255" s="242"/>
      <c r="D255" s="242"/>
      <c r="E255" s="242"/>
      <c r="F255" s="242"/>
      <c r="G255" s="243"/>
    </row>
    <row r="256" spans="1:7" ht="22.5">
      <c r="A256" s="165">
        <f>A254+1</f>
        <v>94</v>
      </c>
      <c r="B256" s="175" t="s">
        <v>234</v>
      </c>
      <c r="C256" s="167" t="s">
        <v>276</v>
      </c>
      <c r="D256" s="168" t="s">
        <v>496</v>
      </c>
      <c r="E256" s="168">
        <v>92.054000000000002</v>
      </c>
      <c r="F256" s="169"/>
      <c r="G256" s="170"/>
    </row>
    <row r="257" spans="1:7" ht="23.25" thickBot="1">
      <c r="A257" s="176">
        <f t="shared" si="7"/>
        <v>95</v>
      </c>
      <c r="B257" s="175" t="s">
        <v>234</v>
      </c>
      <c r="C257" s="177" t="s">
        <v>467</v>
      </c>
      <c r="D257" s="178" t="s">
        <v>20</v>
      </c>
      <c r="E257" s="178">
        <v>237.25</v>
      </c>
      <c r="F257" s="179"/>
      <c r="G257" s="180"/>
    </row>
    <row r="258" spans="1:7" ht="21.75" thickBot="1">
      <c r="A258" s="257" t="s">
        <v>390</v>
      </c>
      <c r="B258" s="258"/>
      <c r="C258" s="258"/>
      <c r="D258" s="258"/>
      <c r="E258" s="258"/>
      <c r="F258" s="258"/>
      <c r="G258" s="259"/>
    </row>
    <row r="259" spans="1:7" ht="16.5" thickBot="1">
      <c r="A259" s="62"/>
      <c r="B259" s="242" t="s">
        <v>277</v>
      </c>
      <c r="C259" s="242"/>
      <c r="D259" s="242"/>
      <c r="E259" s="242"/>
      <c r="F259" s="242"/>
      <c r="G259" s="243"/>
    </row>
    <row r="260" spans="1:7" ht="23.25" thickBot="1">
      <c r="A260" s="176">
        <f>A257+1</f>
        <v>96</v>
      </c>
      <c r="B260" s="175" t="s">
        <v>234</v>
      </c>
      <c r="C260" s="177" t="s">
        <v>355</v>
      </c>
      <c r="D260" s="178" t="s">
        <v>238</v>
      </c>
      <c r="E260" s="178">
        <v>27</v>
      </c>
      <c r="F260" s="179"/>
      <c r="G260" s="180"/>
    </row>
    <row r="261" spans="1:7" ht="16.5" thickBot="1">
      <c r="A261" s="62"/>
      <c r="B261" s="242" t="s">
        <v>278</v>
      </c>
      <c r="C261" s="242"/>
      <c r="D261" s="242"/>
      <c r="E261" s="242"/>
      <c r="F261" s="242"/>
      <c r="G261" s="243"/>
    </row>
    <row r="262" spans="1:7" ht="23.25" thickBot="1">
      <c r="A262" s="195">
        <f>A260+1</f>
        <v>97</v>
      </c>
      <c r="B262" s="175" t="s">
        <v>234</v>
      </c>
      <c r="C262" s="196" t="s">
        <v>356</v>
      </c>
      <c r="D262" s="178" t="s">
        <v>152</v>
      </c>
      <c r="E262" s="178">
        <v>1</v>
      </c>
      <c r="F262" s="197"/>
      <c r="G262" s="180"/>
    </row>
    <row r="263" spans="1:7" ht="16.5" thickBot="1">
      <c r="A263" s="62"/>
      <c r="B263" s="242" t="s">
        <v>279</v>
      </c>
      <c r="C263" s="242"/>
      <c r="D263" s="242"/>
      <c r="E263" s="242"/>
      <c r="F263" s="242"/>
      <c r="G263" s="243"/>
    </row>
    <row r="264" spans="1:7" ht="22.5">
      <c r="A264" s="165">
        <f>A262+1</f>
        <v>98</v>
      </c>
      <c r="B264" s="175" t="s">
        <v>234</v>
      </c>
      <c r="C264" s="167" t="s">
        <v>280</v>
      </c>
      <c r="D264" s="168" t="s">
        <v>152</v>
      </c>
      <c r="E264" s="168">
        <v>1</v>
      </c>
      <c r="F264" s="169"/>
      <c r="G264" s="170"/>
    </row>
    <row r="265" spans="1:7" ht="22.5">
      <c r="A265" s="165">
        <f t="shared" ref="A265:A320" si="8">A264+1</f>
        <v>99</v>
      </c>
      <c r="B265" s="175" t="s">
        <v>234</v>
      </c>
      <c r="C265" s="167" t="s">
        <v>281</v>
      </c>
      <c r="D265" s="168" t="s">
        <v>152</v>
      </c>
      <c r="E265" s="168">
        <v>1</v>
      </c>
      <c r="F265" s="169"/>
      <c r="G265" s="170"/>
    </row>
    <row r="266" spans="1:7" ht="23.25" thickBot="1">
      <c r="A266" s="165">
        <f t="shared" si="8"/>
        <v>100</v>
      </c>
      <c r="B266" s="175" t="s">
        <v>234</v>
      </c>
      <c r="C266" s="167" t="s">
        <v>282</v>
      </c>
      <c r="D266" s="168" t="s">
        <v>238</v>
      </c>
      <c r="E266" s="168">
        <v>1</v>
      </c>
      <c r="F266" s="169"/>
      <c r="G266" s="170"/>
    </row>
    <row r="267" spans="1:7" ht="16.5" thickBot="1">
      <c r="A267" s="62"/>
      <c r="B267" s="242" t="s">
        <v>283</v>
      </c>
      <c r="C267" s="242"/>
      <c r="D267" s="242"/>
      <c r="E267" s="242"/>
      <c r="F267" s="242"/>
      <c r="G267" s="243"/>
    </row>
    <row r="268" spans="1:7" ht="22.5">
      <c r="A268" s="165">
        <f>A266+1</f>
        <v>101</v>
      </c>
      <c r="B268" s="175" t="s">
        <v>234</v>
      </c>
      <c r="C268" s="167" t="s">
        <v>284</v>
      </c>
      <c r="D268" s="168" t="s">
        <v>152</v>
      </c>
      <c r="E268" s="168">
        <v>1</v>
      </c>
      <c r="F268" s="169"/>
      <c r="G268" s="170"/>
    </row>
    <row r="269" spans="1:7" ht="22.5">
      <c r="A269" s="165">
        <f t="shared" si="8"/>
        <v>102</v>
      </c>
      <c r="B269" s="175" t="s">
        <v>234</v>
      </c>
      <c r="C269" s="167" t="s">
        <v>285</v>
      </c>
      <c r="D269" s="168" t="s">
        <v>152</v>
      </c>
      <c r="E269" s="168">
        <v>1</v>
      </c>
      <c r="F269" s="169"/>
      <c r="G269" s="170"/>
    </row>
    <row r="270" spans="1:7" ht="22.5">
      <c r="A270" s="165">
        <f t="shared" si="8"/>
        <v>103</v>
      </c>
      <c r="B270" s="175" t="s">
        <v>234</v>
      </c>
      <c r="C270" s="167" t="s">
        <v>286</v>
      </c>
      <c r="D270" s="168" t="s">
        <v>238</v>
      </c>
      <c r="E270" s="168">
        <v>1</v>
      </c>
      <c r="F270" s="169"/>
      <c r="G270" s="170"/>
    </row>
    <row r="271" spans="1:7" ht="23.25" thickBot="1">
      <c r="A271" s="165">
        <f t="shared" si="8"/>
        <v>104</v>
      </c>
      <c r="B271" s="175" t="s">
        <v>234</v>
      </c>
      <c r="C271" s="167" t="s">
        <v>287</v>
      </c>
      <c r="D271" s="168" t="s">
        <v>238</v>
      </c>
      <c r="E271" s="168">
        <v>2</v>
      </c>
      <c r="F271" s="169"/>
      <c r="G271" s="170"/>
    </row>
    <row r="272" spans="1:7" ht="16.5" thickBot="1">
      <c r="A272" s="62"/>
      <c r="B272" s="242" t="s">
        <v>288</v>
      </c>
      <c r="C272" s="242"/>
      <c r="D272" s="242"/>
      <c r="E272" s="242"/>
      <c r="F272" s="242"/>
      <c r="G272" s="243"/>
    </row>
    <row r="273" spans="1:7" ht="22.5">
      <c r="A273" s="165">
        <f>A271+1</f>
        <v>105</v>
      </c>
      <c r="B273" s="175" t="s">
        <v>234</v>
      </c>
      <c r="C273" s="167" t="s">
        <v>289</v>
      </c>
      <c r="D273" s="168" t="s">
        <v>152</v>
      </c>
      <c r="E273" s="168">
        <v>1</v>
      </c>
      <c r="F273" s="169"/>
      <c r="G273" s="170"/>
    </row>
    <row r="274" spans="1:7" ht="22.5">
      <c r="A274" s="165">
        <f t="shared" si="8"/>
        <v>106</v>
      </c>
      <c r="B274" s="175" t="s">
        <v>234</v>
      </c>
      <c r="C274" s="167" t="s">
        <v>282</v>
      </c>
      <c r="D274" s="168" t="s">
        <v>238</v>
      </c>
      <c r="E274" s="168">
        <v>1</v>
      </c>
      <c r="F274" s="169"/>
      <c r="G274" s="170"/>
    </row>
    <row r="275" spans="1:7" ht="22.5">
      <c r="A275" s="165">
        <f t="shared" si="8"/>
        <v>107</v>
      </c>
      <c r="B275" s="175" t="s">
        <v>234</v>
      </c>
      <c r="C275" s="167" t="s">
        <v>281</v>
      </c>
      <c r="D275" s="168" t="s">
        <v>152</v>
      </c>
      <c r="E275" s="168">
        <v>1</v>
      </c>
      <c r="F275" s="169"/>
      <c r="G275" s="170"/>
    </row>
    <row r="276" spans="1:7" ht="23.25" thickBot="1">
      <c r="A276" s="165">
        <f t="shared" si="8"/>
        <v>108</v>
      </c>
      <c r="B276" s="175" t="s">
        <v>234</v>
      </c>
      <c r="C276" s="167" t="s">
        <v>285</v>
      </c>
      <c r="D276" s="168" t="s">
        <v>152</v>
      </c>
      <c r="E276" s="168">
        <v>2</v>
      </c>
      <c r="F276" s="169"/>
      <c r="G276" s="170"/>
    </row>
    <row r="277" spans="1:7" ht="16.5" thickBot="1">
      <c r="A277" s="62"/>
      <c r="B277" s="242" t="s">
        <v>290</v>
      </c>
      <c r="C277" s="242"/>
      <c r="D277" s="242"/>
      <c r="E277" s="242"/>
      <c r="F277" s="242"/>
      <c r="G277" s="243"/>
    </row>
    <row r="278" spans="1:7" ht="22.5">
      <c r="A278" s="165">
        <f>A276+1</f>
        <v>109</v>
      </c>
      <c r="B278" s="175" t="s">
        <v>234</v>
      </c>
      <c r="C278" s="167" t="s">
        <v>291</v>
      </c>
      <c r="D278" s="168" t="s">
        <v>238</v>
      </c>
      <c r="E278" s="168">
        <v>1</v>
      </c>
      <c r="F278" s="169"/>
      <c r="G278" s="170"/>
    </row>
    <row r="279" spans="1:7" ht="22.5">
      <c r="A279" s="165">
        <f t="shared" si="8"/>
        <v>110</v>
      </c>
      <c r="B279" s="175" t="s">
        <v>234</v>
      </c>
      <c r="C279" s="167" t="s">
        <v>292</v>
      </c>
      <c r="D279" s="168" t="s">
        <v>152</v>
      </c>
      <c r="E279" s="168">
        <v>2</v>
      </c>
      <c r="F279" s="169"/>
      <c r="G279" s="170"/>
    </row>
    <row r="280" spans="1:7" ht="22.5">
      <c r="A280" s="165">
        <f t="shared" si="8"/>
        <v>111</v>
      </c>
      <c r="B280" s="175" t="s">
        <v>234</v>
      </c>
      <c r="C280" s="167" t="s">
        <v>293</v>
      </c>
      <c r="D280" s="168" t="s">
        <v>152</v>
      </c>
      <c r="E280" s="168">
        <v>1</v>
      </c>
      <c r="F280" s="169"/>
      <c r="G280" s="170"/>
    </row>
    <row r="281" spans="1:7" ht="23.25" thickBot="1">
      <c r="A281" s="165">
        <f t="shared" si="8"/>
        <v>112</v>
      </c>
      <c r="B281" s="175" t="s">
        <v>234</v>
      </c>
      <c r="C281" s="167" t="s">
        <v>285</v>
      </c>
      <c r="D281" s="168" t="s">
        <v>152</v>
      </c>
      <c r="E281" s="168">
        <v>2</v>
      </c>
      <c r="F281" s="169"/>
      <c r="G281" s="170"/>
    </row>
    <row r="282" spans="1:7" ht="16.5" thickBot="1">
      <c r="A282" s="62"/>
      <c r="B282" s="242" t="s">
        <v>294</v>
      </c>
      <c r="C282" s="242"/>
      <c r="D282" s="242"/>
      <c r="E282" s="242"/>
      <c r="F282" s="242"/>
      <c r="G282" s="243"/>
    </row>
    <row r="283" spans="1:7" ht="22.5">
      <c r="A283" s="165">
        <f>A281+1</f>
        <v>113</v>
      </c>
      <c r="B283" s="175" t="s">
        <v>234</v>
      </c>
      <c r="C283" s="167" t="s">
        <v>291</v>
      </c>
      <c r="D283" s="168" t="s">
        <v>238</v>
      </c>
      <c r="E283" s="168">
        <v>1</v>
      </c>
      <c r="F283" s="169"/>
      <c r="G283" s="170"/>
    </row>
    <row r="284" spans="1:7" ht="22.5">
      <c r="A284" s="165">
        <f t="shared" si="8"/>
        <v>114</v>
      </c>
      <c r="B284" s="175" t="s">
        <v>234</v>
      </c>
      <c r="C284" s="167" t="s">
        <v>292</v>
      </c>
      <c r="D284" s="168" t="s">
        <v>152</v>
      </c>
      <c r="E284" s="168">
        <v>2</v>
      </c>
      <c r="F284" s="169"/>
      <c r="G284" s="170"/>
    </row>
    <row r="285" spans="1:7" ht="22.5">
      <c r="A285" s="165">
        <f t="shared" si="8"/>
        <v>115</v>
      </c>
      <c r="B285" s="175" t="s">
        <v>234</v>
      </c>
      <c r="C285" s="167" t="s">
        <v>293</v>
      </c>
      <c r="D285" s="168" t="s">
        <v>152</v>
      </c>
      <c r="E285" s="168">
        <v>1</v>
      </c>
      <c r="F285" s="169"/>
      <c r="G285" s="170"/>
    </row>
    <row r="286" spans="1:7" ht="23.25" thickBot="1">
      <c r="A286" s="165">
        <f t="shared" si="8"/>
        <v>116</v>
      </c>
      <c r="B286" s="175" t="s">
        <v>234</v>
      </c>
      <c r="C286" s="167" t="s">
        <v>285</v>
      </c>
      <c r="D286" s="168" t="s">
        <v>152</v>
      </c>
      <c r="E286" s="168">
        <v>2</v>
      </c>
      <c r="F286" s="169"/>
      <c r="G286" s="170"/>
    </row>
    <row r="287" spans="1:7" ht="16.5" thickBot="1">
      <c r="A287" s="62"/>
      <c r="B287" s="242" t="s">
        <v>295</v>
      </c>
      <c r="C287" s="242"/>
      <c r="D287" s="242"/>
      <c r="E287" s="242"/>
      <c r="F287" s="242"/>
      <c r="G287" s="243"/>
    </row>
    <row r="288" spans="1:7" ht="22.5">
      <c r="A288" s="165">
        <f>A286+1</f>
        <v>117</v>
      </c>
      <c r="B288" s="175" t="s">
        <v>234</v>
      </c>
      <c r="C288" s="167" t="s">
        <v>291</v>
      </c>
      <c r="D288" s="168" t="s">
        <v>238</v>
      </c>
      <c r="E288" s="168">
        <v>1</v>
      </c>
      <c r="F288" s="169"/>
      <c r="G288" s="170"/>
    </row>
    <row r="289" spans="1:7" ht="22.5">
      <c r="A289" s="165">
        <f t="shared" si="8"/>
        <v>118</v>
      </c>
      <c r="B289" s="175" t="s">
        <v>234</v>
      </c>
      <c r="C289" s="167" t="s">
        <v>292</v>
      </c>
      <c r="D289" s="168" t="s">
        <v>152</v>
      </c>
      <c r="E289" s="168">
        <v>2</v>
      </c>
      <c r="F289" s="169"/>
      <c r="G289" s="170"/>
    </row>
    <row r="290" spans="1:7" ht="22.5">
      <c r="A290" s="165">
        <f t="shared" si="8"/>
        <v>119</v>
      </c>
      <c r="B290" s="175" t="s">
        <v>234</v>
      </c>
      <c r="C290" s="167" t="s">
        <v>293</v>
      </c>
      <c r="D290" s="168" t="s">
        <v>152</v>
      </c>
      <c r="E290" s="168">
        <v>1</v>
      </c>
      <c r="F290" s="169"/>
      <c r="G290" s="170"/>
    </row>
    <row r="291" spans="1:7" ht="23.25" thickBot="1">
      <c r="A291" s="165">
        <f t="shared" si="8"/>
        <v>120</v>
      </c>
      <c r="B291" s="175" t="s">
        <v>234</v>
      </c>
      <c r="C291" s="167" t="s">
        <v>285</v>
      </c>
      <c r="D291" s="168" t="s">
        <v>152</v>
      </c>
      <c r="E291" s="168">
        <v>2</v>
      </c>
      <c r="F291" s="169"/>
      <c r="G291" s="170"/>
    </row>
    <row r="292" spans="1:7" ht="16.5" thickBot="1">
      <c r="A292" s="62"/>
      <c r="B292" s="242" t="s">
        <v>296</v>
      </c>
      <c r="C292" s="242"/>
      <c r="D292" s="242"/>
      <c r="E292" s="242"/>
      <c r="F292" s="242"/>
      <c r="G292" s="243"/>
    </row>
    <row r="293" spans="1:7" ht="22.5">
      <c r="A293" s="165">
        <f>A291+1</f>
        <v>121</v>
      </c>
      <c r="B293" s="175" t="s">
        <v>234</v>
      </c>
      <c r="C293" s="167" t="s">
        <v>297</v>
      </c>
      <c r="D293" s="168" t="s">
        <v>17</v>
      </c>
      <c r="E293" s="168">
        <v>1</v>
      </c>
      <c r="F293" s="169"/>
      <c r="G293" s="170"/>
    </row>
    <row r="294" spans="1:7" ht="23.25" thickBot="1">
      <c r="A294" s="165">
        <f t="shared" si="8"/>
        <v>122</v>
      </c>
      <c r="B294" s="175" t="s">
        <v>234</v>
      </c>
      <c r="C294" s="167" t="s">
        <v>297</v>
      </c>
      <c r="D294" s="168" t="s">
        <v>17</v>
      </c>
      <c r="E294" s="168">
        <v>1</v>
      </c>
      <c r="F294" s="169"/>
      <c r="G294" s="170"/>
    </row>
    <row r="295" spans="1:7" ht="16.5" thickBot="1">
      <c r="A295" s="62"/>
      <c r="B295" s="242" t="s">
        <v>298</v>
      </c>
      <c r="C295" s="242"/>
      <c r="D295" s="242"/>
      <c r="E295" s="242"/>
      <c r="F295" s="242"/>
      <c r="G295" s="243"/>
    </row>
    <row r="296" spans="1:7" ht="22.5">
      <c r="A296" s="192">
        <f>A294+1</f>
        <v>123</v>
      </c>
      <c r="B296" s="175" t="s">
        <v>234</v>
      </c>
      <c r="C296" s="177" t="s">
        <v>359</v>
      </c>
      <c r="D296" s="178" t="s">
        <v>152</v>
      </c>
      <c r="E296" s="178">
        <v>1</v>
      </c>
      <c r="F296" s="179"/>
      <c r="G296" s="180"/>
    </row>
    <row r="297" spans="1:7" ht="22.5">
      <c r="A297" s="192">
        <f t="shared" si="8"/>
        <v>124</v>
      </c>
      <c r="B297" s="175" t="s">
        <v>234</v>
      </c>
      <c r="C297" s="177" t="s">
        <v>285</v>
      </c>
      <c r="D297" s="178" t="s">
        <v>152</v>
      </c>
      <c r="E297" s="178">
        <v>3</v>
      </c>
      <c r="F297" s="179"/>
      <c r="G297" s="180"/>
    </row>
    <row r="298" spans="1:7" ht="23.25" thickBot="1">
      <c r="A298" s="192">
        <f t="shared" si="8"/>
        <v>125</v>
      </c>
      <c r="B298" s="175" t="s">
        <v>234</v>
      </c>
      <c r="C298" s="177" t="s">
        <v>286</v>
      </c>
      <c r="D298" s="178" t="s">
        <v>238</v>
      </c>
      <c r="E298" s="178">
        <v>3</v>
      </c>
      <c r="F298" s="179"/>
      <c r="G298" s="180"/>
    </row>
    <row r="299" spans="1:7" ht="16.5" thickBot="1">
      <c r="A299" s="62"/>
      <c r="B299" s="242" t="s">
        <v>299</v>
      </c>
      <c r="C299" s="242"/>
      <c r="D299" s="242"/>
      <c r="E299" s="242"/>
      <c r="F299" s="242"/>
      <c r="G299" s="243"/>
    </row>
    <row r="300" spans="1:7" ht="22.5">
      <c r="A300" s="176">
        <f>A298+1</f>
        <v>126</v>
      </c>
      <c r="B300" s="175" t="s">
        <v>234</v>
      </c>
      <c r="C300" s="177" t="s">
        <v>357</v>
      </c>
      <c r="D300" s="178" t="s">
        <v>152</v>
      </c>
      <c r="E300" s="178">
        <v>1</v>
      </c>
      <c r="F300" s="179"/>
      <c r="G300" s="180"/>
    </row>
    <row r="301" spans="1:7" ht="22.5">
      <c r="A301" s="192">
        <f t="shared" si="8"/>
        <v>127</v>
      </c>
      <c r="B301" s="175" t="s">
        <v>234</v>
      </c>
      <c r="C301" s="177" t="s">
        <v>358</v>
      </c>
      <c r="D301" s="178" t="s">
        <v>152</v>
      </c>
      <c r="E301" s="178">
        <v>1</v>
      </c>
      <c r="F301" s="179"/>
      <c r="G301" s="180"/>
    </row>
    <row r="302" spans="1:7" ht="22.5">
      <c r="A302" s="192">
        <f t="shared" si="8"/>
        <v>128</v>
      </c>
      <c r="B302" s="175" t="s">
        <v>234</v>
      </c>
      <c r="C302" s="177" t="s">
        <v>320</v>
      </c>
      <c r="D302" s="178" t="s">
        <v>238</v>
      </c>
      <c r="E302" s="178">
        <v>1</v>
      </c>
      <c r="F302" s="179"/>
      <c r="G302" s="180"/>
    </row>
    <row r="303" spans="1:7" ht="23.25" thickBot="1">
      <c r="A303" s="192">
        <f t="shared" si="8"/>
        <v>129</v>
      </c>
      <c r="B303" s="175" t="s">
        <v>234</v>
      </c>
      <c r="C303" s="177" t="s">
        <v>287</v>
      </c>
      <c r="D303" s="178" t="s">
        <v>238</v>
      </c>
      <c r="E303" s="178">
        <v>2</v>
      </c>
      <c r="F303" s="179"/>
      <c r="G303" s="180"/>
    </row>
    <row r="304" spans="1:7" ht="16.5" thickBot="1">
      <c r="A304" s="62"/>
      <c r="B304" s="242" t="s">
        <v>300</v>
      </c>
      <c r="C304" s="242"/>
      <c r="D304" s="242"/>
      <c r="E304" s="242"/>
      <c r="F304" s="242"/>
      <c r="G304" s="243"/>
    </row>
    <row r="305" spans="1:7" ht="22.5">
      <c r="A305" s="192">
        <f>A303+1</f>
        <v>130</v>
      </c>
      <c r="B305" s="175" t="s">
        <v>234</v>
      </c>
      <c r="C305" s="177" t="s">
        <v>363</v>
      </c>
      <c r="D305" s="178" t="s">
        <v>152</v>
      </c>
      <c r="E305" s="178">
        <v>1</v>
      </c>
      <c r="F305" s="179"/>
      <c r="G305" s="180"/>
    </row>
    <row r="306" spans="1:7" ht="22.5">
      <c r="A306" s="192">
        <f t="shared" si="8"/>
        <v>131</v>
      </c>
      <c r="B306" s="175" t="s">
        <v>234</v>
      </c>
      <c r="C306" s="177" t="s">
        <v>362</v>
      </c>
      <c r="D306" s="178" t="s">
        <v>152</v>
      </c>
      <c r="E306" s="178">
        <v>1</v>
      </c>
      <c r="F306" s="179"/>
      <c r="G306" s="180"/>
    </row>
    <row r="307" spans="1:7" ht="22.5">
      <c r="A307" s="192">
        <f t="shared" si="8"/>
        <v>132</v>
      </c>
      <c r="B307" s="175" t="s">
        <v>234</v>
      </c>
      <c r="C307" s="177" t="s">
        <v>361</v>
      </c>
      <c r="D307" s="178" t="s">
        <v>152</v>
      </c>
      <c r="E307" s="178">
        <v>1</v>
      </c>
      <c r="F307" s="179"/>
      <c r="G307" s="180"/>
    </row>
    <row r="308" spans="1:7" ht="22.5">
      <c r="A308" s="192">
        <f t="shared" si="8"/>
        <v>133</v>
      </c>
      <c r="B308" s="175" t="s">
        <v>234</v>
      </c>
      <c r="C308" s="177" t="s">
        <v>287</v>
      </c>
      <c r="D308" s="178" t="s">
        <v>238</v>
      </c>
      <c r="E308" s="178">
        <v>1</v>
      </c>
      <c r="F308" s="179"/>
      <c r="G308" s="180"/>
    </row>
    <row r="309" spans="1:7" ht="23.25" thickBot="1">
      <c r="A309" s="192">
        <f t="shared" si="8"/>
        <v>134</v>
      </c>
      <c r="B309" s="175" t="s">
        <v>234</v>
      </c>
      <c r="C309" s="177" t="s">
        <v>360</v>
      </c>
      <c r="D309" s="178" t="s">
        <v>152</v>
      </c>
      <c r="E309" s="178">
        <v>1</v>
      </c>
      <c r="F309" s="179"/>
      <c r="G309" s="180"/>
    </row>
    <row r="310" spans="1:7" ht="16.5" thickBot="1">
      <c r="A310" s="62"/>
      <c r="B310" s="242" t="s">
        <v>301</v>
      </c>
      <c r="C310" s="242"/>
      <c r="D310" s="242"/>
      <c r="E310" s="242"/>
      <c r="F310" s="242"/>
      <c r="G310" s="243"/>
    </row>
    <row r="311" spans="1:7" ht="22.5">
      <c r="A311" s="192">
        <f>A309+1</f>
        <v>135</v>
      </c>
      <c r="B311" s="175" t="s">
        <v>234</v>
      </c>
      <c r="C311" s="177" t="s">
        <v>365</v>
      </c>
      <c r="D311" s="178" t="s">
        <v>152</v>
      </c>
      <c r="E311" s="178">
        <v>1</v>
      </c>
      <c r="F311" s="179"/>
      <c r="G311" s="180"/>
    </row>
    <row r="312" spans="1:7" ht="22.5">
      <c r="A312" s="192">
        <f t="shared" si="8"/>
        <v>136</v>
      </c>
      <c r="B312" s="175" t="s">
        <v>234</v>
      </c>
      <c r="C312" s="177" t="s">
        <v>285</v>
      </c>
      <c r="D312" s="178" t="s">
        <v>152</v>
      </c>
      <c r="E312" s="178">
        <v>2</v>
      </c>
      <c r="F312" s="179"/>
      <c r="G312" s="180"/>
    </row>
    <row r="313" spans="1:7" ht="22.5">
      <c r="A313" s="192">
        <f t="shared" si="8"/>
        <v>137</v>
      </c>
      <c r="B313" s="175" t="s">
        <v>234</v>
      </c>
      <c r="C313" s="177" t="s">
        <v>282</v>
      </c>
      <c r="D313" s="178" t="s">
        <v>238</v>
      </c>
      <c r="E313" s="178">
        <v>1</v>
      </c>
      <c r="F313" s="179"/>
      <c r="G313" s="180"/>
    </row>
    <row r="314" spans="1:7" ht="22.5">
      <c r="A314" s="192">
        <f t="shared" si="8"/>
        <v>138</v>
      </c>
      <c r="B314" s="175" t="s">
        <v>234</v>
      </c>
      <c r="C314" s="177" t="s">
        <v>281</v>
      </c>
      <c r="D314" s="178" t="s">
        <v>152</v>
      </c>
      <c r="E314" s="178">
        <v>1</v>
      </c>
      <c r="F314" s="179"/>
      <c r="G314" s="180"/>
    </row>
    <row r="315" spans="1:7" ht="23.25" thickBot="1">
      <c r="A315" s="192">
        <f t="shared" si="8"/>
        <v>139</v>
      </c>
      <c r="B315" s="175" t="s">
        <v>234</v>
      </c>
      <c r="C315" s="177" t="s">
        <v>286</v>
      </c>
      <c r="D315" s="178" t="s">
        <v>238</v>
      </c>
      <c r="E315" s="178">
        <v>2</v>
      </c>
      <c r="F315" s="179"/>
      <c r="G315" s="180"/>
    </row>
    <row r="316" spans="1:7" ht="16.5" thickBot="1">
      <c r="A316" s="62"/>
      <c r="B316" s="242" t="s">
        <v>302</v>
      </c>
      <c r="C316" s="242"/>
      <c r="D316" s="242"/>
      <c r="E316" s="242"/>
      <c r="F316" s="242"/>
      <c r="G316" s="243"/>
    </row>
    <row r="317" spans="1:7" ht="22.5">
      <c r="A317" s="192">
        <f>A315+1</f>
        <v>140</v>
      </c>
      <c r="B317" s="175" t="s">
        <v>234</v>
      </c>
      <c r="C317" s="177" t="s">
        <v>364</v>
      </c>
      <c r="D317" s="178" t="s">
        <v>152</v>
      </c>
      <c r="E317" s="178">
        <v>1</v>
      </c>
      <c r="F317" s="179"/>
      <c r="G317" s="180"/>
    </row>
    <row r="318" spans="1:7" ht="22.5">
      <c r="A318" s="192">
        <f t="shared" si="8"/>
        <v>141</v>
      </c>
      <c r="B318" s="175" t="s">
        <v>234</v>
      </c>
      <c r="C318" s="177" t="s">
        <v>292</v>
      </c>
      <c r="D318" s="178" t="s">
        <v>152</v>
      </c>
      <c r="E318" s="178">
        <v>1</v>
      </c>
      <c r="F318" s="179"/>
      <c r="G318" s="180"/>
    </row>
    <row r="319" spans="1:7" ht="22.5">
      <c r="A319" s="192">
        <f t="shared" si="8"/>
        <v>142</v>
      </c>
      <c r="B319" s="175" t="s">
        <v>234</v>
      </c>
      <c r="C319" s="177" t="s">
        <v>291</v>
      </c>
      <c r="D319" s="178" t="s">
        <v>238</v>
      </c>
      <c r="E319" s="178">
        <v>1</v>
      </c>
      <c r="F319" s="179"/>
      <c r="G319" s="180"/>
    </row>
    <row r="320" spans="1:7" ht="23.25" thickBot="1">
      <c r="A320" s="192">
        <f t="shared" si="8"/>
        <v>143</v>
      </c>
      <c r="B320" s="175" t="s">
        <v>234</v>
      </c>
      <c r="C320" s="177" t="s">
        <v>343</v>
      </c>
      <c r="D320" s="178" t="s">
        <v>152</v>
      </c>
      <c r="E320" s="178">
        <v>2</v>
      </c>
      <c r="F320" s="179"/>
      <c r="G320" s="180"/>
    </row>
    <row r="321" spans="1:7" ht="16.5" thickBot="1">
      <c r="A321" s="62"/>
      <c r="B321" s="242" t="s">
        <v>303</v>
      </c>
      <c r="C321" s="242"/>
      <c r="D321" s="242"/>
      <c r="E321" s="242"/>
      <c r="F321" s="242"/>
      <c r="G321" s="243"/>
    </row>
    <row r="322" spans="1:7" ht="23.25" thickBot="1">
      <c r="A322" s="195">
        <f>A320+1</f>
        <v>144</v>
      </c>
      <c r="B322" s="175" t="s">
        <v>234</v>
      </c>
      <c r="C322" s="198" t="s">
        <v>348</v>
      </c>
      <c r="D322" s="178" t="s">
        <v>17</v>
      </c>
      <c r="E322" s="178">
        <v>1</v>
      </c>
      <c r="F322" s="179"/>
      <c r="G322" s="180"/>
    </row>
    <row r="323" spans="1:7" ht="16.5" thickBot="1">
      <c r="A323" s="62"/>
      <c r="B323" s="242" t="s">
        <v>304</v>
      </c>
      <c r="C323" s="242"/>
      <c r="D323" s="242"/>
      <c r="E323" s="242"/>
      <c r="F323" s="242"/>
      <c r="G323" s="243"/>
    </row>
    <row r="324" spans="1:7" ht="23.25" thickBot="1">
      <c r="A324" s="195">
        <f>A322+1</f>
        <v>145</v>
      </c>
      <c r="B324" s="175" t="s">
        <v>234</v>
      </c>
      <c r="C324" s="198" t="s">
        <v>348</v>
      </c>
      <c r="D324" s="178" t="s">
        <v>17</v>
      </c>
      <c r="E324" s="178">
        <v>1</v>
      </c>
      <c r="F324" s="179"/>
      <c r="G324" s="180"/>
    </row>
    <row r="325" spans="1:7" ht="16.5" thickBot="1">
      <c r="A325" s="62"/>
      <c r="B325" s="242" t="s">
        <v>305</v>
      </c>
      <c r="C325" s="242"/>
      <c r="D325" s="242"/>
      <c r="E325" s="242"/>
      <c r="F325" s="242"/>
      <c r="G325" s="243"/>
    </row>
    <row r="326" spans="1:7" ht="23.25" thickBot="1">
      <c r="A326" s="195">
        <f>A324+1</f>
        <v>146</v>
      </c>
      <c r="B326" s="175" t="s">
        <v>234</v>
      </c>
      <c r="C326" s="198" t="s">
        <v>348</v>
      </c>
      <c r="D326" s="178" t="s">
        <v>17</v>
      </c>
      <c r="E326" s="178">
        <v>1</v>
      </c>
      <c r="F326" s="179"/>
      <c r="G326" s="180"/>
    </row>
    <row r="327" spans="1:7" ht="16.5" thickBot="1">
      <c r="A327" s="62"/>
      <c r="B327" s="242" t="s">
        <v>306</v>
      </c>
      <c r="C327" s="242"/>
      <c r="D327" s="242"/>
      <c r="E327" s="242"/>
      <c r="F327" s="242"/>
      <c r="G327" s="243"/>
    </row>
    <row r="328" spans="1:7" ht="23.25" thickBot="1">
      <c r="A328" s="199">
        <f>A326+1</f>
        <v>147</v>
      </c>
      <c r="B328" s="200" t="s">
        <v>234</v>
      </c>
      <c r="C328" s="198" t="s">
        <v>348</v>
      </c>
      <c r="D328" s="201" t="s">
        <v>17</v>
      </c>
      <c r="E328" s="201">
        <v>1</v>
      </c>
      <c r="F328" s="202"/>
      <c r="G328" s="203"/>
    </row>
    <row r="329" spans="1:7" ht="16.5" thickBot="1">
      <c r="A329" s="62"/>
      <c r="B329" s="242" t="s">
        <v>307</v>
      </c>
      <c r="C329" s="242"/>
      <c r="D329" s="242"/>
      <c r="E329" s="242"/>
      <c r="F329" s="242"/>
      <c r="G329" s="243"/>
    </row>
    <row r="330" spans="1:7" ht="23.25" thickBot="1">
      <c r="A330" s="204">
        <f>A328+1</f>
        <v>148</v>
      </c>
      <c r="B330" s="205" t="s">
        <v>234</v>
      </c>
      <c r="C330" s="206" t="s">
        <v>348</v>
      </c>
      <c r="D330" s="207" t="s">
        <v>17</v>
      </c>
      <c r="E330" s="207">
        <v>1</v>
      </c>
      <c r="F330" s="208"/>
      <c r="G330" s="209"/>
    </row>
    <row r="331" spans="1:7" ht="16.5" thickBot="1">
      <c r="A331" s="62"/>
      <c r="B331" s="242" t="s">
        <v>308</v>
      </c>
      <c r="C331" s="242"/>
      <c r="D331" s="242"/>
      <c r="E331" s="242"/>
      <c r="F331" s="242"/>
      <c r="G331" s="243"/>
    </row>
    <row r="332" spans="1:7" ht="22.5">
      <c r="A332" s="173">
        <f>A330+1</f>
        <v>149</v>
      </c>
      <c r="B332" s="154" t="s">
        <v>234</v>
      </c>
      <c r="C332" s="155" t="s">
        <v>347</v>
      </c>
      <c r="D332" s="156" t="s">
        <v>152</v>
      </c>
      <c r="E332" s="156">
        <v>1</v>
      </c>
      <c r="F332" s="157"/>
      <c r="G332" s="158"/>
    </row>
    <row r="333" spans="1:7" ht="22.5">
      <c r="A333" s="165">
        <f t="shared" ref="A333:A374" si="9">A332+1</f>
        <v>150</v>
      </c>
      <c r="B333" s="166" t="s">
        <v>234</v>
      </c>
      <c r="C333" s="167" t="s">
        <v>343</v>
      </c>
      <c r="D333" s="168" t="s">
        <v>152</v>
      </c>
      <c r="E333" s="168">
        <v>2</v>
      </c>
      <c r="F333" s="169"/>
      <c r="G333" s="170"/>
    </row>
    <row r="334" spans="1:7" ht="22.5">
      <c r="A334" s="165">
        <f t="shared" si="9"/>
        <v>151</v>
      </c>
      <c r="B334" s="166" t="s">
        <v>234</v>
      </c>
      <c r="C334" s="167" t="s">
        <v>282</v>
      </c>
      <c r="D334" s="168" t="s">
        <v>238</v>
      </c>
      <c r="E334" s="168">
        <v>1</v>
      </c>
      <c r="F334" s="169"/>
      <c r="G334" s="170"/>
    </row>
    <row r="335" spans="1:7" ht="22.5">
      <c r="A335" s="165">
        <f t="shared" si="9"/>
        <v>152</v>
      </c>
      <c r="B335" s="166" t="s">
        <v>234</v>
      </c>
      <c r="C335" s="167" t="s">
        <v>286</v>
      </c>
      <c r="D335" s="168" t="s">
        <v>238</v>
      </c>
      <c r="E335" s="168">
        <v>2</v>
      </c>
      <c r="F335" s="169"/>
      <c r="G335" s="170"/>
    </row>
    <row r="336" spans="1:7" ht="23.25" thickBot="1">
      <c r="A336" s="159">
        <f t="shared" si="9"/>
        <v>153</v>
      </c>
      <c r="B336" s="160" t="s">
        <v>234</v>
      </c>
      <c r="C336" s="161" t="s">
        <v>346</v>
      </c>
      <c r="D336" s="162" t="s">
        <v>152</v>
      </c>
      <c r="E336" s="162">
        <v>1</v>
      </c>
      <c r="F336" s="163"/>
      <c r="G336" s="164"/>
    </row>
    <row r="337" spans="1:7" ht="16.5" thickBot="1">
      <c r="A337" s="62"/>
      <c r="B337" s="242" t="s">
        <v>309</v>
      </c>
      <c r="C337" s="242"/>
      <c r="D337" s="242"/>
      <c r="E337" s="242"/>
      <c r="F337" s="242"/>
      <c r="G337" s="243"/>
    </row>
    <row r="338" spans="1:7" ht="23.25" thickBot="1">
      <c r="A338" s="204">
        <f>A336+1</f>
        <v>154</v>
      </c>
      <c r="B338" s="205" t="s">
        <v>234</v>
      </c>
      <c r="C338" s="206" t="s">
        <v>341</v>
      </c>
      <c r="D338" s="207" t="s">
        <v>212</v>
      </c>
      <c r="E338" s="207">
        <v>1</v>
      </c>
      <c r="F338" s="210"/>
      <c r="G338" s="209"/>
    </row>
    <row r="339" spans="1:7" ht="16.5" thickBot="1">
      <c r="A339" s="62"/>
      <c r="B339" s="242" t="s">
        <v>310</v>
      </c>
      <c r="C339" s="242"/>
      <c r="D339" s="242"/>
      <c r="E339" s="242"/>
      <c r="F339" s="242"/>
      <c r="G339" s="243"/>
    </row>
    <row r="340" spans="1:7" ht="22.5">
      <c r="A340" s="173">
        <f>A338+1</f>
        <v>155</v>
      </c>
      <c r="B340" s="154" t="s">
        <v>234</v>
      </c>
      <c r="C340" s="155" t="s">
        <v>338</v>
      </c>
      <c r="D340" s="156" t="s">
        <v>152</v>
      </c>
      <c r="E340" s="156">
        <v>1</v>
      </c>
      <c r="F340" s="157"/>
      <c r="G340" s="158"/>
    </row>
    <row r="341" spans="1:7" ht="22.5">
      <c r="A341" s="165">
        <f t="shared" si="9"/>
        <v>156</v>
      </c>
      <c r="B341" s="166" t="s">
        <v>234</v>
      </c>
      <c r="C341" s="167" t="s">
        <v>339</v>
      </c>
      <c r="D341" s="168" t="s">
        <v>152</v>
      </c>
      <c r="E341" s="168">
        <v>3</v>
      </c>
      <c r="F341" s="169"/>
      <c r="G341" s="170"/>
    </row>
    <row r="342" spans="1:7" ht="23.25" thickBot="1">
      <c r="A342" s="159">
        <f t="shared" si="9"/>
        <v>157</v>
      </c>
      <c r="B342" s="160" t="s">
        <v>234</v>
      </c>
      <c r="C342" s="161" t="s">
        <v>340</v>
      </c>
      <c r="D342" s="162" t="s">
        <v>238</v>
      </c>
      <c r="E342" s="162">
        <v>1</v>
      </c>
      <c r="F342" s="163"/>
      <c r="G342" s="164"/>
    </row>
    <row r="343" spans="1:7" ht="16.5" thickBot="1">
      <c r="A343" s="62"/>
      <c r="B343" s="242" t="s">
        <v>311</v>
      </c>
      <c r="C343" s="242"/>
      <c r="D343" s="242"/>
      <c r="E343" s="242"/>
      <c r="F343" s="242"/>
      <c r="G343" s="243"/>
    </row>
    <row r="344" spans="1:7" ht="22.5">
      <c r="A344" s="173">
        <f>A342+1</f>
        <v>158</v>
      </c>
      <c r="B344" s="154" t="s">
        <v>234</v>
      </c>
      <c r="C344" s="155" t="s">
        <v>338</v>
      </c>
      <c r="D344" s="156" t="s">
        <v>152</v>
      </c>
      <c r="E344" s="156">
        <v>1</v>
      </c>
      <c r="F344" s="157"/>
      <c r="G344" s="158"/>
    </row>
    <row r="345" spans="1:7" ht="22.5">
      <c r="A345" s="165">
        <f t="shared" si="9"/>
        <v>159</v>
      </c>
      <c r="B345" s="166" t="s">
        <v>234</v>
      </c>
      <c r="C345" s="167" t="s">
        <v>340</v>
      </c>
      <c r="D345" s="168" t="s">
        <v>238</v>
      </c>
      <c r="E345" s="168">
        <v>1</v>
      </c>
      <c r="F345" s="169"/>
      <c r="G345" s="170"/>
    </row>
    <row r="346" spans="1:7" ht="22.5">
      <c r="A346" s="165">
        <f t="shared" si="9"/>
        <v>160</v>
      </c>
      <c r="B346" s="166" t="s">
        <v>234</v>
      </c>
      <c r="C346" s="167" t="s">
        <v>339</v>
      </c>
      <c r="D346" s="168" t="s">
        <v>152</v>
      </c>
      <c r="E346" s="168">
        <v>2</v>
      </c>
      <c r="F346" s="169"/>
      <c r="G346" s="170"/>
    </row>
    <row r="347" spans="1:7" ht="22.5">
      <c r="A347" s="165">
        <f t="shared" si="9"/>
        <v>161</v>
      </c>
      <c r="B347" s="166" t="s">
        <v>234</v>
      </c>
      <c r="C347" s="167" t="s">
        <v>342</v>
      </c>
      <c r="D347" s="168" t="s">
        <v>152</v>
      </c>
      <c r="E347" s="168">
        <v>1</v>
      </c>
      <c r="F347" s="169"/>
      <c r="G347" s="170"/>
    </row>
    <row r="348" spans="1:7" ht="22.5">
      <c r="A348" s="165">
        <f t="shared" si="9"/>
        <v>162</v>
      </c>
      <c r="B348" s="166" t="s">
        <v>234</v>
      </c>
      <c r="C348" s="167" t="s">
        <v>286</v>
      </c>
      <c r="D348" s="168" t="s">
        <v>238</v>
      </c>
      <c r="E348" s="168">
        <v>1</v>
      </c>
      <c r="F348" s="169"/>
      <c r="G348" s="170"/>
    </row>
    <row r="349" spans="1:7" ht="23.25" thickBot="1">
      <c r="A349" s="159">
        <f t="shared" si="9"/>
        <v>163</v>
      </c>
      <c r="B349" s="160" t="s">
        <v>234</v>
      </c>
      <c r="C349" s="161" t="s">
        <v>343</v>
      </c>
      <c r="D349" s="162" t="s">
        <v>152</v>
      </c>
      <c r="E349" s="162">
        <v>1</v>
      </c>
      <c r="F349" s="163"/>
      <c r="G349" s="164"/>
    </row>
    <row r="350" spans="1:7" ht="16.5" thickBot="1">
      <c r="A350" s="62"/>
      <c r="B350" s="242" t="s">
        <v>312</v>
      </c>
      <c r="C350" s="242"/>
      <c r="D350" s="242"/>
      <c r="E350" s="242"/>
      <c r="F350" s="242"/>
      <c r="G350" s="243"/>
    </row>
    <row r="351" spans="1:7" ht="22.5">
      <c r="A351" s="173">
        <f>A349+1</f>
        <v>164</v>
      </c>
      <c r="B351" s="154" t="s">
        <v>234</v>
      </c>
      <c r="C351" s="155" t="s">
        <v>338</v>
      </c>
      <c r="D351" s="156" t="s">
        <v>152</v>
      </c>
      <c r="E351" s="156">
        <v>1</v>
      </c>
      <c r="F351" s="157"/>
      <c r="G351" s="158"/>
    </row>
    <row r="352" spans="1:7" ht="22.5">
      <c r="A352" s="165">
        <f t="shared" si="9"/>
        <v>165</v>
      </c>
      <c r="B352" s="166" t="s">
        <v>234</v>
      </c>
      <c r="C352" s="167" t="s">
        <v>339</v>
      </c>
      <c r="D352" s="168" t="s">
        <v>152</v>
      </c>
      <c r="E352" s="168">
        <v>3</v>
      </c>
      <c r="F352" s="169"/>
      <c r="G352" s="170"/>
    </row>
    <row r="353" spans="1:7" ht="23.25" thickBot="1">
      <c r="A353" s="159">
        <f t="shared" si="9"/>
        <v>166</v>
      </c>
      <c r="B353" s="160" t="s">
        <v>234</v>
      </c>
      <c r="C353" s="161" t="s">
        <v>340</v>
      </c>
      <c r="D353" s="162" t="s">
        <v>238</v>
      </c>
      <c r="E353" s="162">
        <v>3</v>
      </c>
      <c r="F353" s="163"/>
      <c r="G353" s="164"/>
    </row>
    <row r="354" spans="1:7" ht="16.5" thickBot="1">
      <c r="A354" s="62"/>
      <c r="B354" s="242" t="s">
        <v>313</v>
      </c>
      <c r="C354" s="242"/>
      <c r="D354" s="242"/>
      <c r="E354" s="242"/>
      <c r="F354" s="242"/>
      <c r="G354" s="243"/>
    </row>
    <row r="355" spans="1:7" ht="23.25" thickBot="1">
      <c r="A355" s="204">
        <f>A353+1</f>
        <v>167</v>
      </c>
      <c r="B355" s="205" t="s">
        <v>234</v>
      </c>
      <c r="C355" s="206" t="s">
        <v>335</v>
      </c>
      <c r="D355" s="207" t="s">
        <v>17</v>
      </c>
      <c r="E355" s="207">
        <v>1</v>
      </c>
      <c r="F355" s="211"/>
      <c r="G355" s="209"/>
    </row>
    <row r="356" spans="1:7" ht="16.5" thickBot="1">
      <c r="A356" s="62"/>
      <c r="B356" s="242" t="s">
        <v>314</v>
      </c>
      <c r="C356" s="242"/>
      <c r="D356" s="242"/>
      <c r="E356" s="242"/>
      <c r="F356" s="242"/>
      <c r="G356" s="243"/>
    </row>
    <row r="357" spans="1:7" ht="23.25" thickBot="1">
      <c r="A357" s="204">
        <f>A355+1</f>
        <v>168</v>
      </c>
      <c r="B357" s="205" t="s">
        <v>234</v>
      </c>
      <c r="C357" s="206" t="s">
        <v>335</v>
      </c>
      <c r="D357" s="207" t="s">
        <v>17</v>
      </c>
      <c r="E357" s="207">
        <v>1</v>
      </c>
      <c r="F357" s="210"/>
      <c r="G357" s="209"/>
    </row>
    <row r="358" spans="1:7" ht="16.5" thickBot="1">
      <c r="A358" s="62"/>
      <c r="B358" s="242" t="s">
        <v>315</v>
      </c>
      <c r="C358" s="242"/>
      <c r="D358" s="242"/>
      <c r="E358" s="242"/>
      <c r="F358" s="242"/>
      <c r="G358" s="243"/>
    </row>
    <row r="359" spans="1:7" ht="22.5">
      <c r="A359" s="173">
        <f>A357+1</f>
        <v>169</v>
      </c>
      <c r="B359" s="154" t="s">
        <v>234</v>
      </c>
      <c r="C359" s="155" t="s">
        <v>337</v>
      </c>
      <c r="D359" s="156" t="s">
        <v>152</v>
      </c>
      <c r="E359" s="156">
        <v>1</v>
      </c>
      <c r="F359" s="157"/>
      <c r="G359" s="158"/>
    </row>
    <row r="360" spans="1:7" ht="22.5">
      <c r="A360" s="165">
        <f t="shared" si="9"/>
        <v>170</v>
      </c>
      <c r="B360" s="166" t="s">
        <v>234</v>
      </c>
      <c r="C360" s="167" t="s">
        <v>291</v>
      </c>
      <c r="D360" s="168" t="s">
        <v>238</v>
      </c>
      <c r="E360" s="168">
        <v>1</v>
      </c>
      <c r="F360" s="169"/>
      <c r="G360" s="170"/>
    </row>
    <row r="361" spans="1:7" ht="22.5">
      <c r="A361" s="165">
        <f t="shared" si="9"/>
        <v>171</v>
      </c>
      <c r="B361" s="166" t="s">
        <v>234</v>
      </c>
      <c r="C361" s="167" t="s">
        <v>336</v>
      </c>
      <c r="D361" s="168" t="s">
        <v>152</v>
      </c>
      <c r="E361" s="168">
        <v>1</v>
      </c>
      <c r="F361" s="169"/>
      <c r="G361" s="170"/>
    </row>
    <row r="362" spans="1:7" ht="23.25" thickBot="1">
      <c r="A362" s="159">
        <f t="shared" si="9"/>
        <v>172</v>
      </c>
      <c r="B362" s="160" t="s">
        <v>234</v>
      </c>
      <c r="C362" s="161" t="s">
        <v>319</v>
      </c>
      <c r="D362" s="162" t="s">
        <v>152</v>
      </c>
      <c r="E362" s="162">
        <v>2</v>
      </c>
      <c r="F362" s="163"/>
      <c r="G362" s="164"/>
    </row>
    <row r="363" spans="1:7" ht="16.5" thickBot="1">
      <c r="A363" s="62"/>
      <c r="B363" s="242" t="s">
        <v>316</v>
      </c>
      <c r="C363" s="242"/>
      <c r="D363" s="242"/>
      <c r="E363" s="242"/>
      <c r="F363" s="242"/>
      <c r="G363" s="243"/>
    </row>
    <row r="364" spans="1:7" ht="22.5">
      <c r="A364" s="173">
        <f>A362+1</f>
        <v>173</v>
      </c>
      <c r="B364" s="154" t="s">
        <v>234</v>
      </c>
      <c r="C364" s="155" t="s">
        <v>291</v>
      </c>
      <c r="D364" s="156" t="s">
        <v>238</v>
      </c>
      <c r="E364" s="156">
        <v>1</v>
      </c>
      <c r="F364" s="157"/>
      <c r="G364" s="158"/>
    </row>
    <row r="365" spans="1:7" ht="22.5">
      <c r="A365" s="165">
        <f t="shared" si="9"/>
        <v>174</v>
      </c>
      <c r="B365" s="166" t="s">
        <v>234</v>
      </c>
      <c r="C365" s="167" t="s">
        <v>292</v>
      </c>
      <c r="D365" s="168" t="s">
        <v>152</v>
      </c>
      <c r="E365" s="168">
        <v>1</v>
      </c>
      <c r="F365" s="169"/>
      <c r="G365" s="170"/>
    </row>
    <row r="366" spans="1:7" ht="22.5">
      <c r="A366" s="165">
        <f t="shared" si="9"/>
        <v>175</v>
      </c>
      <c r="B366" s="166" t="s">
        <v>234</v>
      </c>
      <c r="C366" s="167" t="s">
        <v>334</v>
      </c>
      <c r="D366" s="168" t="s">
        <v>152</v>
      </c>
      <c r="E366" s="168">
        <v>1</v>
      </c>
      <c r="F366" s="169"/>
      <c r="G366" s="170"/>
    </row>
    <row r="367" spans="1:7" ht="23.25" thickBot="1">
      <c r="A367" s="159">
        <f t="shared" si="9"/>
        <v>176</v>
      </c>
      <c r="B367" s="160" t="s">
        <v>234</v>
      </c>
      <c r="C367" s="161" t="s">
        <v>333</v>
      </c>
      <c r="D367" s="162" t="s">
        <v>152</v>
      </c>
      <c r="E367" s="162">
        <v>2</v>
      </c>
      <c r="F367" s="163"/>
      <c r="G367" s="164"/>
    </row>
    <row r="368" spans="1:7" ht="16.5" thickBot="1">
      <c r="A368" s="62"/>
      <c r="B368" s="242" t="s">
        <v>317</v>
      </c>
      <c r="C368" s="242"/>
      <c r="D368" s="242"/>
      <c r="E368" s="242"/>
      <c r="F368" s="242"/>
      <c r="G368" s="243"/>
    </row>
    <row r="369" spans="1:7" ht="22.5">
      <c r="A369" s="173">
        <f>A367+1</f>
        <v>177</v>
      </c>
      <c r="B369" s="154" t="s">
        <v>234</v>
      </c>
      <c r="C369" s="155" t="s">
        <v>318</v>
      </c>
      <c r="D369" s="156" t="s">
        <v>152</v>
      </c>
      <c r="E369" s="156">
        <v>2</v>
      </c>
      <c r="F369" s="157"/>
      <c r="G369" s="158"/>
    </row>
    <row r="370" spans="1:7" ht="22.5">
      <c r="A370" s="165">
        <f t="shared" si="9"/>
        <v>178</v>
      </c>
      <c r="B370" s="166" t="s">
        <v>234</v>
      </c>
      <c r="C370" s="167" t="s">
        <v>319</v>
      </c>
      <c r="D370" s="168" t="s">
        <v>152</v>
      </c>
      <c r="E370" s="168">
        <v>2</v>
      </c>
      <c r="F370" s="169"/>
      <c r="G370" s="170"/>
    </row>
    <row r="371" spans="1:7" ht="22.5">
      <c r="A371" s="165">
        <f t="shared" si="9"/>
        <v>179</v>
      </c>
      <c r="B371" s="166" t="s">
        <v>234</v>
      </c>
      <c r="C371" s="167" t="s">
        <v>285</v>
      </c>
      <c r="D371" s="168" t="s">
        <v>152</v>
      </c>
      <c r="E371" s="168">
        <v>2</v>
      </c>
      <c r="F371" s="169"/>
      <c r="G371" s="170"/>
    </row>
    <row r="372" spans="1:7" ht="22.5">
      <c r="A372" s="165">
        <f t="shared" si="9"/>
        <v>180</v>
      </c>
      <c r="B372" s="166" t="s">
        <v>234</v>
      </c>
      <c r="C372" s="167" t="s">
        <v>286</v>
      </c>
      <c r="D372" s="168" t="s">
        <v>238</v>
      </c>
      <c r="E372" s="168">
        <v>2</v>
      </c>
      <c r="F372" s="169"/>
      <c r="G372" s="170"/>
    </row>
    <row r="373" spans="1:7" ht="22.5">
      <c r="A373" s="165">
        <f t="shared" si="9"/>
        <v>181</v>
      </c>
      <c r="B373" s="166" t="s">
        <v>234</v>
      </c>
      <c r="C373" s="167" t="s">
        <v>320</v>
      </c>
      <c r="D373" s="168" t="s">
        <v>238</v>
      </c>
      <c r="E373" s="168">
        <v>2</v>
      </c>
      <c r="F373" s="169"/>
      <c r="G373" s="170"/>
    </row>
    <row r="374" spans="1:7" ht="23.25" thickBot="1">
      <c r="A374" s="159">
        <f t="shared" si="9"/>
        <v>182</v>
      </c>
      <c r="B374" s="160" t="s">
        <v>234</v>
      </c>
      <c r="C374" s="161" t="s">
        <v>321</v>
      </c>
      <c r="D374" s="162" t="s">
        <v>152</v>
      </c>
      <c r="E374" s="162">
        <v>2</v>
      </c>
      <c r="F374" s="163"/>
      <c r="G374" s="164"/>
    </row>
    <row r="375" spans="1:7" ht="24.75" customHeight="1" thickBot="1">
      <c r="A375" s="247" t="s">
        <v>90</v>
      </c>
      <c r="B375" s="248"/>
      <c r="C375" s="248"/>
      <c r="D375" s="248"/>
      <c r="E375" s="248"/>
      <c r="F375" s="249"/>
      <c r="G375" s="64"/>
    </row>
    <row r="376" spans="1:7" ht="19.5" thickBot="1">
      <c r="A376" s="108"/>
      <c r="B376" s="70"/>
      <c r="C376" s="70"/>
      <c r="D376" s="70"/>
      <c r="E376" s="70"/>
      <c r="F376" s="123"/>
      <c r="G376" s="109"/>
    </row>
    <row r="377" spans="1:7" ht="21.75" thickBot="1">
      <c r="A377" s="241" t="s">
        <v>391</v>
      </c>
      <c r="B377" s="241"/>
      <c r="C377" s="241"/>
      <c r="D377" s="241"/>
      <c r="E377" s="241"/>
      <c r="F377" s="241"/>
      <c r="G377" s="241"/>
    </row>
    <row r="378" spans="1:7" ht="48.75" thickBot="1">
      <c r="A378" s="115" t="s">
        <v>381</v>
      </c>
      <c r="B378" s="71" t="s">
        <v>1</v>
      </c>
      <c r="C378" s="118" t="s">
        <v>371</v>
      </c>
      <c r="D378" s="71" t="s">
        <v>3</v>
      </c>
      <c r="E378" s="72" t="s">
        <v>372</v>
      </c>
      <c r="F378" s="130" t="s">
        <v>5</v>
      </c>
      <c r="G378" s="131" t="s">
        <v>6</v>
      </c>
    </row>
    <row r="379" spans="1:7" ht="13.5" thickBot="1">
      <c r="A379" s="116">
        <v>1</v>
      </c>
      <c r="B379" s="73">
        <v>3</v>
      </c>
      <c r="C379" s="119" t="s">
        <v>373</v>
      </c>
      <c r="D379" s="74">
        <v>5</v>
      </c>
      <c r="E379" s="74">
        <v>6</v>
      </c>
      <c r="F379" s="132" t="s">
        <v>374</v>
      </c>
      <c r="G379" s="133" t="s">
        <v>375</v>
      </c>
    </row>
    <row r="380" spans="1:7" ht="12.75" customHeight="1" thickBot="1">
      <c r="A380" s="62"/>
      <c r="B380" s="242" t="s">
        <v>109</v>
      </c>
      <c r="C380" s="242"/>
      <c r="D380" s="242"/>
      <c r="E380" s="242"/>
      <c r="F380" s="242"/>
      <c r="G380" s="243"/>
    </row>
    <row r="381" spans="1:7">
      <c r="A381" s="91">
        <f t="shared" ref="A381:A438" si="10">A380+1</f>
        <v>1</v>
      </c>
      <c r="B381" s="93" t="s">
        <v>376</v>
      </c>
      <c r="C381" s="93" t="s">
        <v>472</v>
      </c>
      <c r="D381" s="92" t="s">
        <v>110</v>
      </c>
      <c r="E381" s="94">
        <v>284.8</v>
      </c>
      <c r="F381" s="134"/>
      <c r="G381" s="135"/>
    </row>
    <row r="382" spans="1:7" ht="25.5">
      <c r="A382" s="95">
        <f t="shared" si="10"/>
        <v>2</v>
      </c>
      <c r="B382" s="97" t="s">
        <v>376</v>
      </c>
      <c r="C382" s="97" t="s">
        <v>488</v>
      </c>
      <c r="D382" s="96" t="s">
        <v>20</v>
      </c>
      <c r="E382" s="98">
        <v>890</v>
      </c>
      <c r="F382" s="136"/>
      <c r="G382" s="137"/>
    </row>
    <row r="383" spans="1:7">
      <c r="A383" s="95">
        <f t="shared" si="10"/>
        <v>3</v>
      </c>
      <c r="B383" s="97" t="s">
        <v>377</v>
      </c>
      <c r="C383" s="97" t="s">
        <v>473</v>
      </c>
      <c r="D383" s="96" t="s">
        <v>20</v>
      </c>
      <c r="E383" s="98">
        <v>259</v>
      </c>
      <c r="F383" s="136"/>
      <c r="G383" s="137"/>
    </row>
    <row r="384" spans="1:7">
      <c r="A384" s="95">
        <f t="shared" si="10"/>
        <v>4</v>
      </c>
      <c r="B384" s="97" t="s">
        <v>376</v>
      </c>
      <c r="C384" s="97" t="s">
        <v>474</v>
      </c>
      <c r="D384" s="96" t="s">
        <v>110</v>
      </c>
      <c r="E384" s="98">
        <v>213.6</v>
      </c>
      <c r="F384" s="136"/>
      <c r="G384" s="137"/>
    </row>
    <row r="385" spans="1:7" ht="25.5">
      <c r="A385" s="95">
        <f t="shared" si="10"/>
        <v>5</v>
      </c>
      <c r="B385" s="97" t="s">
        <v>377</v>
      </c>
      <c r="C385" s="97" t="s">
        <v>111</v>
      </c>
      <c r="D385" s="96" t="s">
        <v>20</v>
      </c>
      <c r="E385" s="98">
        <v>1009</v>
      </c>
      <c r="F385" s="136"/>
      <c r="G385" s="137"/>
    </row>
    <row r="386" spans="1:7" ht="25.5">
      <c r="A386" s="95">
        <f t="shared" si="10"/>
        <v>6</v>
      </c>
      <c r="B386" s="97" t="s">
        <v>377</v>
      </c>
      <c r="C386" s="97" t="s">
        <v>112</v>
      </c>
      <c r="D386" s="96" t="s">
        <v>20</v>
      </c>
      <c r="E386" s="98">
        <v>185</v>
      </c>
      <c r="F386" s="136"/>
      <c r="G386" s="137"/>
    </row>
    <row r="387" spans="1:7" ht="25.5">
      <c r="A387" s="95">
        <f t="shared" si="10"/>
        <v>7</v>
      </c>
      <c r="B387" s="97" t="s">
        <v>377</v>
      </c>
      <c r="C387" s="97" t="s">
        <v>113</v>
      </c>
      <c r="D387" s="96" t="s">
        <v>17</v>
      </c>
      <c r="E387" s="98">
        <v>52</v>
      </c>
      <c r="F387" s="136"/>
      <c r="G387" s="137"/>
    </row>
    <row r="388" spans="1:7">
      <c r="A388" s="95">
        <f t="shared" si="10"/>
        <v>8</v>
      </c>
      <c r="B388" s="97" t="s">
        <v>378</v>
      </c>
      <c r="C388" s="97" t="s">
        <v>114</v>
      </c>
      <c r="D388" s="96" t="s">
        <v>20</v>
      </c>
      <c r="E388" s="98">
        <v>900</v>
      </c>
      <c r="F388" s="136"/>
      <c r="G388" s="137"/>
    </row>
    <row r="389" spans="1:7" ht="25.5">
      <c r="A389" s="95">
        <f t="shared" si="10"/>
        <v>9</v>
      </c>
      <c r="B389" s="97" t="s">
        <v>378</v>
      </c>
      <c r="C389" s="97" t="s">
        <v>115</v>
      </c>
      <c r="D389" s="96" t="s">
        <v>17</v>
      </c>
      <c r="E389" s="98">
        <v>20</v>
      </c>
      <c r="F389" s="136"/>
      <c r="G389" s="137"/>
    </row>
    <row r="390" spans="1:7" ht="25.5">
      <c r="A390" s="95">
        <f t="shared" si="10"/>
        <v>10</v>
      </c>
      <c r="B390" s="97" t="s">
        <v>378</v>
      </c>
      <c r="C390" s="97" t="s">
        <v>116</v>
      </c>
      <c r="D390" s="96" t="s">
        <v>17</v>
      </c>
      <c r="E390" s="98">
        <v>13</v>
      </c>
      <c r="F390" s="136"/>
      <c r="G390" s="137"/>
    </row>
    <row r="391" spans="1:7" ht="25.5">
      <c r="A391" s="95">
        <f t="shared" si="10"/>
        <v>11</v>
      </c>
      <c r="B391" s="97" t="s">
        <v>379</v>
      </c>
      <c r="C391" s="97" t="s">
        <v>475</v>
      </c>
      <c r="D391" s="96" t="s">
        <v>17</v>
      </c>
      <c r="E391" s="98">
        <v>20</v>
      </c>
      <c r="F391" s="136"/>
      <c r="G391" s="137"/>
    </row>
    <row r="392" spans="1:7" ht="25.5">
      <c r="A392" s="95">
        <f t="shared" si="10"/>
        <v>12</v>
      </c>
      <c r="B392" s="97" t="s">
        <v>379</v>
      </c>
      <c r="C392" s="97" t="s">
        <v>476</v>
      </c>
      <c r="D392" s="96" t="s">
        <v>17</v>
      </c>
      <c r="E392" s="98">
        <v>2</v>
      </c>
      <c r="F392" s="136"/>
      <c r="G392" s="137"/>
    </row>
    <row r="393" spans="1:7" ht="25.5">
      <c r="A393" s="95">
        <f t="shared" si="10"/>
        <v>13</v>
      </c>
      <c r="B393" s="97" t="s">
        <v>380</v>
      </c>
      <c r="C393" s="97" t="s">
        <v>117</v>
      </c>
      <c r="D393" s="96" t="s">
        <v>118</v>
      </c>
      <c r="E393" s="98">
        <v>22</v>
      </c>
      <c r="F393" s="136"/>
      <c r="G393" s="137"/>
    </row>
    <row r="394" spans="1:7" ht="25.5">
      <c r="A394" s="95">
        <f t="shared" si="10"/>
        <v>14</v>
      </c>
      <c r="B394" s="97" t="s">
        <v>380</v>
      </c>
      <c r="C394" s="97" t="s">
        <v>119</v>
      </c>
      <c r="D394" s="96" t="s">
        <v>17</v>
      </c>
      <c r="E394" s="98">
        <v>2</v>
      </c>
      <c r="F394" s="136"/>
      <c r="G394" s="137"/>
    </row>
    <row r="395" spans="1:7" ht="25.5">
      <c r="A395" s="95">
        <f t="shared" si="10"/>
        <v>15</v>
      </c>
      <c r="B395" s="97" t="s">
        <v>380</v>
      </c>
      <c r="C395" s="97" t="s">
        <v>120</v>
      </c>
      <c r="D395" s="96" t="s">
        <v>17</v>
      </c>
      <c r="E395" s="98">
        <v>20</v>
      </c>
      <c r="F395" s="136"/>
      <c r="G395" s="137"/>
    </row>
    <row r="396" spans="1:7">
      <c r="A396" s="95">
        <f t="shared" si="10"/>
        <v>16</v>
      </c>
      <c r="B396" s="97" t="s">
        <v>377</v>
      </c>
      <c r="C396" s="97" t="s">
        <v>121</v>
      </c>
      <c r="D396" s="96" t="s">
        <v>122</v>
      </c>
      <c r="E396" s="98">
        <v>25</v>
      </c>
      <c r="F396" s="136"/>
      <c r="G396" s="137"/>
    </row>
    <row r="397" spans="1:7">
      <c r="A397" s="95">
        <f t="shared" si="10"/>
        <v>17</v>
      </c>
      <c r="B397" s="97" t="s">
        <v>378</v>
      </c>
      <c r="C397" s="97" t="s">
        <v>123</v>
      </c>
      <c r="D397" s="96" t="s">
        <v>17</v>
      </c>
      <c r="E397" s="98">
        <v>11</v>
      </c>
      <c r="F397" s="136"/>
      <c r="G397" s="137"/>
    </row>
    <row r="398" spans="1:7">
      <c r="A398" s="95">
        <f t="shared" si="10"/>
        <v>18</v>
      </c>
      <c r="B398" s="97" t="s">
        <v>378</v>
      </c>
      <c r="C398" s="97" t="s">
        <v>124</v>
      </c>
      <c r="D398" s="96" t="s">
        <v>17</v>
      </c>
      <c r="E398" s="98">
        <v>22</v>
      </c>
      <c r="F398" s="136"/>
      <c r="G398" s="137"/>
    </row>
    <row r="399" spans="1:7" ht="25.5">
      <c r="A399" s="95">
        <f t="shared" si="10"/>
        <v>19</v>
      </c>
      <c r="B399" s="97" t="s">
        <v>376</v>
      </c>
      <c r="C399" s="97" t="s">
        <v>125</v>
      </c>
      <c r="D399" s="96" t="s">
        <v>110</v>
      </c>
      <c r="E399" s="98">
        <v>4</v>
      </c>
      <c r="F399" s="136"/>
      <c r="G399" s="137"/>
    </row>
    <row r="400" spans="1:7">
      <c r="A400" s="95">
        <f t="shared" si="10"/>
        <v>20</v>
      </c>
      <c r="B400" s="97" t="s">
        <v>376</v>
      </c>
      <c r="C400" s="97" t="s">
        <v>126</v>
      </c>
      <c r="D400" s="96" t="s">
        <v>20</v>
      </c>
      <c r="E400" s="98">
        <v>34</v>
      </c>
      <c r="F400" s="136"/>
      <c r="G400" s="137"/>
    </row>
    <row r="401" spans="1:7" ht="26.25" thickBot="1">
      <c r="A401" s="99">
        <f t="shared" si="10"/>
        <v>21</v>
      </c>
      <c r="B401" s="101" t="s">
        <v>376</v>
      </c>
      <c r="C401" s="101" t="s">
        <v>127</v>
      </c>
      <c r="D401" s="100" t="s">
        <v>20</v>
      </c>
      <c r="E401" s="102">
        <v>18</v>
      </c>
      <c r="F401" s="138"/>
      <c r="G401" s="139"/>
    </row>
    <row r="402" spans="1:7" ht="12.75" customHeight="1" thickBot="1">
      <c r="A402" s="62"/>
      <c r="B402" s="242" t="s">
        <v>128</v>
      </c>
      <c r="C402" s="242"/>
      <c r="D402" s="242"/>
      <c r="E402" s="242"/>
      <c r="F402" s="242"/>
      <c r="G402" s="243"/>
    </row>
    <row r="403" spans="1:7">
      <c r="A403" s="95">
        <f>A401+1</f>
        <v>22</v>
      </c>
      <c r="B403" s="97" t="s">
        <v>376</v>
      </c>
      <c r="C403" s="97" t="s">
        <v>472</v>
      </c>
      <c r="D403" s="96" t="s">
        <v>110</v>
      </c>
      <c r="E403" s="98">
        <v>160</v>
      </c>
      <c r="F403" s="136"/>
      <c r="G403" s="137"/>
    </row>
    <row r="404" spans="1:7">
      <c r="A404" s="95">
        <f t="shared" si="10"/>
        <v>23</v>
      </c>
      <c r="B404" s="97" t="s">
        <v>376</v>
      </c>
      <c r="C404" s="97" t="s">
        <v>477</v>
      </c>
      <c r="D404" s="96" t="s">
        <v>110</v>
      </c>
      <c r="E404" s="98">
        <v>84</v>
      </c>
      <c r="F404" s="136"/>
      <c r="G404" s="137"/>
    </row>
    <row r="405" spans="1:7" ht="25.5">
      <c r="A405" s="95">
        <f t="shared" si="10"/>
        <v>24</v>
      </c>
      <c r="B405" s="97" t="s">
        <v>376</v>
      </c>
      <c r="C405" s="97" t="s">
        <v>488</v>
      </c>
      <c r="D405" s="96" t="s">
        <v>20</v>
      </c>
      <c r="E405" s="98">
        <v>400</v>
      </c>
      <c r="F405" s="136"/>
      <c r="G405" s="137"/>
    </row>
    <row r="406" spans="1:7" ht="25.5">
      <c r="A406" s="95">
        <f t="shared" si="10"/>
        <v>25</v>
      </c>
      <c r="B406" s="97" t="s">
        <v>376</v>
      </c>
      <c r="C406" s="97" t="s">
        <v>489</v>
      </c>
      <c r="D406" s="96" t="s">
        <v>20</v>
      </c>
      <c r="E406" s="98">
        <v>140</v>
      </c>
      <c r="F406" s="136"/>
      <c r="G406" s="137"/>
    </row>
    <row r="407" spans="1:7">
      <c r="A407" s="95">
        <f t="shared" si="10"/>
        <v>26</v>
      </c>
      <c r="B407" s="97" t="s">
        <v>377</v>
      </c>
      <c r="C407" s="97" t="s">
        <v>478</v>
      </c>
      <c r="D407" s="96" t="s">
        <v>20</v>
      </c>
      <c r="E407" s="98">
        <v>70</v>
      </c>
      <c r="F407" s="136"/>
      <c r="G407" s="137"/>
    </row>
    <row r="408" spans="1:7" ht="25.5">
      <c r="A408" s="95">
        <f t="shared" si="10"/>
        <v>27</v>
      </c>
      <c r="B408" s="97" t="s">
        <v>377</v>
      </c>
      <c r="C408" s="97" t="s">
        <v>479</v>
      </c>
      <c r="D408" s="96" t="s">
        <v>20</v>
      </c>
      <c r="E408" s="98">
        <v>280</v>
      </c>
      <c r="F408" s="136"/>
      <c r="G408" s="137"/>
    </row>
    <row r="409" spans="1:7">
      <c r="A409" s="95">
        <f t="shared" si="10"/>
        <v>28</v>
      </c>
      <c r="B409" s="97" t="s">
        <v>377</v>
      </c>
      <c r="C409" s="97" t="s">
        <v>480</v>
      </c>
      <c r="D409" s="96" t="s">
        <v>20</v>
      </c>
      <c r="E409" s="98">
        <v>410</v>
      </c>
      <c r="F409" s="136"/>
      <c r="G409" s="137"/>
    </row>
    <row r="410" spans="1:7" ht="25.5">
      <c r="A410" s="95">
        <f t="shared" si="10"/>
        <v>29</v>
      </c>
      <c r="B410" s="97" t="s">
        <v>377</v>
      </c>
      <c r="C410" s="97" t="s">
        <v>490</v>
      </c>
      <c r="D410" s="96" t="s">
        <v>20</v>
      </c>
      <c r="E410" s="98">
        <v>538</v>
      </c>
      <c r="F410" s="136"/>
      <c r="G410" s="137"/>
    </row>
    <row r="411" spans="1:7" ht="25.5">
      <c r="A411" s="95">
        <f t="shared" si="10"/>
        <v>30</v>
      </c>
      <c r="B411" s="97" t="s">
        <v>377</v>
      </c>
      <c r="C411" s="97" t="s">
        <v>491</v>
      </c>
      <c r="D411" s="96" t="s">
        <v>20</v>
      </c>
      <c r="E411" s="98">
        <v>410</v>
      </c>
      <c r="F411" s="136"/>
      <c r="G411" s="137"/>
    </row>
    <row r="412" spans="1:7">
      <c r="A412" s="95">
        <f t="shared" si="10"/>
        <v>31</v>
      </c>
      <c r="B412" s="97" t="s">
        <v>376</v>
      </c>
      <c r="C412" s="97" t="s">
        <v>481</v>
      </c>
      <c r="D412" s="96" t="s">
        <v>110</v>
      </c>
      <c r="E412" s="98">
        <v>128</v>
      </c>
      <c r="F412" s="136"/>
      <c r="G412" s="137"/>
    </row>
    <row r="413" spans="1:7">
      <c r="A413" s="95">
        <f t="shared" si="10"/>
        <v>32</v>
      </c>
      <c r="B413" s="97" t="s">
        <v>376</v>
      </c>
      <c r="C413" s="97" t="s">
        <v>481</v>
      </c>
      <c r="D413" s="96" t="s">
        <v>110</v>
      </c>
      <c r="E413" s="98">
        <v>67.2</v>
      </c>
      <c r="F413" s="136"/>
      <c r="G413" s="137"/>
    </row>
    <row r="414" spans="1:7" ht="25.5">
      <c r="A414" s="95">
        <f t="shared" si="10"/>
        <v>33</v>
      </c>
      <c r="B414" s="97" t="s">
        <v>377</v>
      </c>
      <c r="C414" s="97" t="s">
        <v>129</v>
      </c>
      <c r="D414" s="96" t="s">
        <v>17</v>
      </c>
      <c r="E414" s="98">
        <v>12</v>
      </c>
      <c r="F414" s="136"/>
      <c r="G414" s="137"/>
    </row>
    <row r="415" spans="1:7">
      <c r="A415" s="95">
        <f t="shared" si="10"/>
        <v>34</v>
      </c>
      <c r="B415" s="97" t="s">
        <v>377</v>
      </c>
      <c r="C415" s="97" t="s">
        <v>130</v>
      </c>
      <c r="D415" s="96" t="s">
        <v>122</v>
      </c>
      <c r="E415" s="98">
        <v>12</v>
      </c>
      <c r="F415" s="136"/>
      <c r="G415" s="137"/>
    </row>
    <row r="416" spans="1:7" ht="13.5" thickBot="1">
      <c r="A416" s="99">
        <f t="shared" si="10"/>
        <v>35</v>
      </c>
      <c r="B416" s="101"/>
      <c r="C416" s="101" t="s">
        <v>131</v>
      </c>
      <c r="D416" s="100" t="s">
        <v>89</v>
      </c>
      <c r="E416" s="102">
        <v>1</v>
      </c>
      <c r="F416" s="138"/>
      <c r="G416" s="139"/>
    </row>
    <row r="417" spans="1:7" ht="12.75" customHeight="1" thickBot="1">
      <c r="A417" s="62"/>
      <c r="B417" s="242" t="s">
        <v>132</v>
      </c>
      <c r="C417" s="242"/>
      <c r="D417" s="242"/>
      <c r="E417" s="242"/>
      <c r="F417" s="242"/>
      <c r="G417" s="243"/>
    </row>
    <row r="418" spans="1:7">
      <c r="A418" s="95">
        <f>A416+1</f>
        <v>36</v>
      </c>
      <c r="B418" s="97" t="s">
        <v>376</v>
      </c>
      <c r="C418" s="97" t="s">
        <v>472</v>
      </c>
      <c r="D418" s="96" t="s">
        <v>110</v>
      </c>
      <c r="E418" s="98">
        <v>132.80000000000001</v>
      </c>
      <c r="F418" s="136"/>
      <c r="G418" s="137"/>
    </row>
    <row r="419" spans="1:7">
      <c r="A419" s="95">
        <f t="shared" si="10"/>
        <v>37</v>
      </c>
      <c r="B419" s="97" t="s">
        <v>376</v>
      </c>
      <c r="C419" s="97" t="s">
        <v>482</v>
      </c>
      <c r="D419" s="96" t="s">
        <v>110</v>
      </c>
      <c r="E419" s="98">
        <v>99.6</v>
      </c>
      <c r="F419" s="136"/>
      <c r="G419" s="137"/>
    </row>
    <row r="420" spans="1:7" ht="25.5">
      <c r="A420" s="95">
        <f t="shared" si="10"/>
        <v>38</v>
      </c>
      <c r="B420" s="97" t="s">
        <v>376</v>
      </c>
      <c r="C420" s="97" t="s">
        <v>492</v>
      </c>
      <c r="D420" s="96" t="s">
        <v>20</v>
      </c>
      <c r="E420" s="98">
        <v>415</v>
      </c>
      <c r="F420" s="136"/>
      <c r="G420" s="137"/>
    </row>
    <row r="421" spans="1:7" ht="25.5">
      <c r="A421" s="95">
        <f t="shared" si="10"/>
        <v>39</v>
      </c>
      <c r="B421" s="97" t="s">
        <v>376</v>
      </c>
      <c r="C421" s="97" t="s">
        <v>133</v>
      </c>
      <c r="D421" s="96" t="s">
        <v>110</v>
      </c>
      <c r="E421" s="98">
        <v>4</v>
      </c>
      <c r="F421" s="136"/>
      <c r="G421" s="137"/>
    </row>
    <row r="422" spans="1:7" ht="38.25">
      <c r="A422" s="95">
        <f t="shared" si="10"/>
        <v>40</v>
      </c>
      <c r="B422" s="97" t="s">
        <v>377</v>
      </c>
      <c r="C422" s="97" t="s">
        <v>134</v>
      </c>
      <c r="D422" s="96" t="s">
        <v>17</v>
      </c>
      <c r="E422" s="98">
        <v>4</v>
      </c>
      <c r="F422" s="136"/>
      <c r="G422" s="137"/>
    </row>
    <row r="423" spans="1:7">
      <c r="A423" s="95">
        <f t="shared" si="10"/>
        <v>41</v>
      </c>
      <c r="B423" s="97" t="s">
        <v>377</v>
      </c>
      <c r="C423" s="97" t="s">
        <v>483</v>
      </c>
      <c r="D423" s="96" t="s">
        <v>20</v>
      </c>
      <c r="E423" s="98">
        <v>162</v>
      </c>
      <c r="F423" s="136"/>
      <c r="G423" s="137"/>
    </row>
    <row r="424" spans="1:7">
      <c r="A424" s="95">
        <f t="shared" si="10"/>
        <v>42</v>
      </c>
      <c r="B424" s="97" t="s">
        <v>377</v>
      </c>
      <c r="C424" s="97" t="s">
        <v>484</v>
      </c>
      <c r="D424" s="96" t="s">
        <v>20</v>
      </c>
      <c r="E424" s="98">
        <v>86</v>
      </c>
      <c r="F424" s="136"/>
      <c r="G424" s="137"/>
    </row>
    <row r="425" spans="1:7" ht="25.5">
      <c r="A425" s="95">
        <f t="shared" si="10"/>
        <v>43</v>
      </c>
      <c r="B425" s="97" t="s">
        <v>377</v>
      </c>
      <c r="C425" s="97" t="s">
        <v>485</v>
      </c>
      <c r="D425" s="96" t="s">
        <v>20</v>
      </c>
      <c r="E425" s="98">
        <v>40</v>
      </c>
      <c r="F425" s="136"/>
      <c r="G425" s="137"/>
    </row>
    <row r="426" spans="1:7" ht="25.5">
      <c r="A426" s="95">
        <f t="shared" si="10"/>
        <v>44</v>
      </c>
      <c r="B426" s="97" t="s">
        <v>377</v>
      </c>
      <c r="C426" s="97" t="s">
        <v>135</v>
      </c>
      <c r="D426" s="96" t="s">
        <v>20</v>
      </c>
      <c r="E426" s="98">
        <v>130</v>
      </c>
      <c r="F426" s="136"/>
      <c r="G426" s="137"/>
    </row>
    <row r="427" spans="1:7" ht="25.5">
      <c r="A427" s="95">
        <f t="shared" si="10"/>
        <v>45</v>
      </c>
      <c r="B427" s="97" t="s">
        <v>377</v>
      </c>
      <c r="C427" s="97" t="s">
        <v>486</v>
      </c>
      <c r="D427" s="96" t="s">
        <v>20</v>
      </c>
      <c r="E427" s="98">
        <v>175</v>
      </c>
      <c r="F427" s="136"/>
      <c r="G427" s="137"/>
    </row>
    <row r="428" spans="1:7" ht="25.5">
      <c r="A428" s="95">
        <f t="shared" si="10"/>
        <v>46</v>
      </c>
      <c r="B428" s="97" t="s">
        <v>377</v>
      </c>
      <c r="C428" s="97" t="s">
        <v>487</v>
      </c>
      <c r="D428" s="96" t="s">
        <v>20</v>
      </c>
      <c r="E428" s="98">
        <v>232</v>
      </c>
      <c r="F428" s="136"/>
      <c r="G428" s="137"/>
    </row>
    <row r="429" spans="1:7" ht="25.5">
      <c r="A429" s="95">
        <f t="shared" si="10"/>
        <v>47</v>
      </c>
      <c r="B429" s="97" t="s">
        <v>377</v>
      </c>
      <c r="C429" s="97" t="s">
        <v>136</v>
      </c>
      <c r="D429" s="96" t="s">
        <v>20</v>
      </c>
      <c r="E429" s="98">
        <v>86</v>
      </c>
      <c r="F429" s="136"/>
      <c r="G429" s="137"/>
    </row>
    <row r="430" spans="1:7">
      <c r="A430" s="95">
        <f t="shared" si="10"/>
        <v>48</v>
      </c>
      <c r="B430" s="97" t="s">
        <v>378</v>
      </c>
      <c r="C430" s="97" t="s">
        <v>114</v>
      </c>
      <c r="D430" s="96" t="s">
        <v>20</v>
      </c>
      <c r="E430" s="98">
        <v>415</v>
      </c>
      <c r="F430" s="136"/>
      <c r="G430" s="137"/>
    </row>
    <row r="431" spans="1:7" ht="25.5">
      <c r="A431" s="95">
        <f t="shared" si="10"/>
        <v>49</v>
      </c>
      <c r="B431" s="97" t="s">
        <v>378</v>
      </c>
      <c r="C431" s="97" t="s">
        <v>115</v>
      </c>
      <c r="D431" s="96" t="s">
        <v>17</v>
      </c>
      <c r="E431" s="98">
        <v>10</v>
      </c>
      <c r="F431" s="136"/>
      <c r="G431" s="137"/>
    </row>
    <row r="432" spans="1:7">
      <c r="A432" s="95">
        <f t="shared" si="10"/>
        <v>50</v>
      </c>
      <c r="B432" s="97" t="s">
        <v>377</v>
      </c>
      <c r="C432" s="97" t="s">
        <v>121</v>
      </c>
      <c r="D432" s="96" t="s">
        <v>122</v>
      </c>
      <c r="E432" s="98">
        <v>6</v>
      </c>
      <c r="F432" s="136"/>
      <c r="G432" s="137"/>
    </row>
    <row r="433" spans="1:7" ht="13.5" thickBot="1">
      <c r="A433" s="99">
        <f t="shared" si="10"/>
        <v>51</v>
      </c>
      <c r="B433" s="101"/>
      <c r="C433" s="101" t="s">
        <v>137</v>
      </c>
      <c r="D433" s="100" t="s">
        <v>89</v>
      </c>
      <c r="E433" s="102">
        <v>1</v>
      </c>
      <c r="F433" s="138"/>
      <c r="G433" s="139"/>
    </row>
    <row r="434" spans="1:7" ht="12.75" customHeight="1" thickBot="1">
      <c r="A434" s="62"/>
      <c r="B434" s="242" t="s">
        <v>138</v>
      </c>
      <c r="C434" s="242"/>
      <c r="D434" s="242"/>
      <c r="E434" s="242"/>
      <c r="F434" s="242"/>
      <c r="G434" s="243"/>
    </row>
    <row r="435" spans="1:7" ht="25.5">
      <c r="A435" s="91">
        <f>A433+1</f>
        <v>52</v>
      </c>
      <c r="B435" s="93" t="s">
        <v>376</v>
      </c>
      <c r="C435" s="93" t="s">
        <v>139</v>
      </c>
      <c r="D435" s="92" t="s">
        <v>15</v>
      </c>
      <c r="E435" s="94">
        <v>100</v>
      </c>
      <c r="F435" s="134"/>
      <c r="G435" s="135"/>
    </row>
    <row r="436" spans="1:7" ht="25.5">
      <c r="A436" s="95">
        <f t="shared" si="10"/>
        <v>53</v>
      </c>
      <c r="B436" s="97" t="s">
        <v>376</v>
      </c>
      <c r="C436" s="97" t="s">
        <v>140</v>
      </c>
      <c r="D436" s="96" t="s">
        <v>15</v>
      </c>
      <c r="E436" s="98">
        <v>100</v>
      </c>
      <c r="F436" s="136"/>
      <c r="G436" s="137"/>
    </row>
    <row r="437" spans="1:7" ht="38.25">
      <c r="A437" s="95">
        <f t="shared" si="10"/>
        <v>54</v>
      </c>
      <c r="B437" s="97" t="s">
        <v>376</v>
      </c>
      <c r="C437" s="97" t="s">
        <v>141</v>
      </c>
      <c r="D437" s="96" t="s">
        <v>15</v>
      </c>
      <c r="E437" s="98">
        <v>100</v>
      </c>
      <c r="F437" s="136"/>
      <c r="G437" s="137"/>
    </row>
    <row r="438" spans="1:7" ht="39" thickBot="1">
      <c r="A438" s="99">
        <f t="shared" si="10"/>
        <v>55</v>
      </c>
      <c r="B438" s="101" t="s">
        <v>376</v>
      </c>
      <c r="C438" s="101" t="s">
        <v>142</v>
      </c>
      <c r="D438" s="100" t="s">
        <v>15</v>
      </c>
      <c r="E438" s="102">
        <v>100</v>
      </c>
      <c r="F438" s="138"/>
      <c r="G438" s="139"/>
    </row>
    <row r="439" spans="1:7" ht="19.5" thickBot="1">
      <c r="A439" s="244" t="s">
        <v>90</v>
      </c>
      <c r="B439" s="245"/>
      <c r="C439" s="245"/>
      <c r="D439" s="245"/>
      <c r="E439" s="245"/>
      <c r="F439" s="246"/>
      <c r="G439" s="64"/>
    </row>
    <row r="440" spans="1:7">
      <c r="A440" s="110"/>
      <c r="B440" s="111"/>
      <c r="C440" s="112"/>
      <c r="D440" s="27"/>
      <c r="E440" s="113"/>
      <c r="F440" s="113"/>
      <c r="G440" s="114"/>
    </row>
    <row r="441" spans="1:7" ht="13.5" thickBot="1">
      <c r="A441" s="110"/>
      <c r="B441" s="111"/>
      <c r="C441" s="112"/>
      <c r="D441" s="27"/>
      <c r="E441" s="113"/>
      <c r="F441" s="113"/>
      <c r="G441" s="114"/>
    </row>
    <row r="442" spans="1:7" ht="21.75" thickBot="1">
      <c r="A442" s="241" t="s">
        <v>392</v>
      </c>
      <c r="B442" s="241"/>
      <c r="C442" s="241"/>
      <c r="D442" s="241"/>
      <c r="E442" s="241"/>
      <c r="F442" s="241"/>
      <c r="G442" s="241"/>
    </row>
    <row r="443" spans="1:7" ht="48.75" thickBot="1">
      <c r="A443" s="65" t="s">
        <v>0</v>
      </c>
      <c r="B443" s="5" t="s">
        <v>1</v>
      </c>
      <c r="C443" s="5" t="s">
        <v>2</v>
      </c>
      <c r="D443" s="5" t="s">
        <v>3</v>
      </c>
      <c r="E443" s="66" t="s">
        <v>4</v>
      </c>
      <c r="F443" s="49" t="s">
        <v>5</v>
      </c>
      <c r="G443" s="49" t="s">
        <v>6</v>
      </c>
    </row>
    <row r="444" spans="1:7" ht="13.5" thickBot="1">
      <c r="A444" s="68">
        <v>1</v>
      </c>
      <c r="B444" s="69">
        <v>3</v>
      </c>
      <c r="C444" s="120" t="s">
        <v>7</v>
      </c>
      <c r="D444" s="68">
        <v>5</v>
      </c>
      <c r="E444" s="68">
        <v>6</v>
      </c>
      <c r="F444" s="140" t="s">
        <v>8</v>
      </c>
      <c r="G444" s="140" t="s">
        <v>9</v>
      </c>
    </row>
    <row r="445" spans="1:7" ht="12.75" customHeight="1" thickBot="1">
      <c r="A445" s="62"/>
      <c r="B445" s="242" t="s">
        <v>201</v>
      </c>
      <c r="C445" s="242"/>
      <c r="D445" s="242"/>
      <c r="E445" s="242"/>
      <c r="F445" s="242"/>
      <c r="G445" s="243"/>
    </row>
    <row r="446" spans="1:7" ht="25.5">
      <c r="A446" s="212">
        <v>1</v>
      </c>
      <c r="B446" s="213" t="s">
        <v>367</v>
      </c>
      <c r="C446" s="214" t="s">
        <v>143</v>
      </c>
      <c r="D446" s="215" t="s">
        <v>20</v>
      </c>
      <c r="E446" s="215">
        <v>174</v>
      </c>
      <c r="F446" s="216"/>
      <c r="G446" s="217"/>
    </row>
    <row r="447" spans="1:7" ht="25.5">
      <c r="A447" s="212">
        <f t="shared" ref="A447:A458" si="11">A446+1</f>
        <v>2</v>
      </c>
      <c r="B447" s="213" t="s">
        <v>367</v>
      </c>
      <c r="C447" s="214" t="s">
        <v>143</v>
      </c>
      <c r="D447" s="215" t="s">
        <v>20</v>
      </c>
      <c r="E447" s="215">
        <v>426</v>
      </c>
      <c r="F447" s="216"/>
      <c r="G447" s="217"/>
    </row>
    <row r="448" spans="1:7" ht="25.5">
      <c r="A448" s="212">
        <f t="shared" si="11"/>
        <v>3</v>
      </c>
      <c r="B448" s="213" t="s">
        <v>367</v>
      </c>
      <c r="C448" s="214" t="s">
        <v>144</v>
      </c>
      <c r="D448" s="215" t="s">
        <v>20</v>
      </c>
      <c r="E448" s="215">
        <v>10</v>
      </c>
      <c r="F448" s="216"/>
      <c r="G448" s="217"/>
    </row>
    <row r="449" spans="1:7" ht="25.5">
      <c r="A449" s="212">
        <f t="shared" si="11"/>
        <v>4</v>
      </c>
      <c r="B449" s="213" t="s">
        <v>367</v>
      </c>
      <c r="C449" s="214" t="s">
        <v>144</v>
      </c>
      <c r="D449" s="215" t="s">
        <v>20</v>
      </c>
      <c r="E449" s="215">
        <v>95.5</v>
      </c>
      <c r="F449" s="216"/>
      <c r="G449" s="217"/>
    </row>
    <row r="450" spans="1:7" ht="39" thickBot="1">
      <c r="A450" s="212">
        <f t="shared" si="11"/>
        <v>5</v>
      </c>
      <c r="B450" s="213" t="s">
        <v>367</v>
      </c>
      <c r="C450" s="214" t="s">
        <v>493</v>
      </c>
      <c r="D450" s="215" t="s">
        <v>20</v>
      </c>
      <c r="E450" s="215">
        <v>47</v>
      </c>
      <c r="F450" s="216"/>
      <c r="G450" s="217"/>
    </row>
    <row r="451" spans="1:7" ht="12.75" customHeight="1" thickBot="1">
      <c r="A451" s="62"/>
      <c r="B451" s="242" t="s">
        <v>167</v>
      </c>
      <c r="C451" s="242"/>
      <c r="D451" s="242"/>
      <c r="E451" s="242"/>
      <c r="F451" s="242"/>
      <c r="G451" s="243"/>
    </row>
    <row r="452" spans="1:7" ht="25.5">
      <c r="A452" s="212">
        <f>A450+1</f>
        <v>6</v>
      </c>
      <c r="B452" s="213" t="s">
        <v>368</v>
      </c>
      <c r="C452" s="214" t="s">
        <v>145</v>
      </c>
      <c r="D452" s="215" t="s">
        <v>17</v>
      </c>
      <c r="E452" s="215">
        <v>4</v>
      </c>
      <c r="F452" s="216"/>
      <c r="G452" s="217"/>
    </row>
    <row r="453" spans="1:7" ht="25.5">
      <c r="A453" s="212">
        <f t="shared" si="11"/>
        <v>7</v>
      </c>
      <c r="B453" s="213" t="s">
        <v>368</v>
      </c>
      <c r="C453" s="214" t="s">
        <v>146</v>
      </c>
      <c r="D453" s="215" t="s">
        <v>17</v>
      </c>
      <c r="E453" s="215">
        <v>14</v>
      </c>
      <c r="F453" s="216"/>
      <c r="G453" s="217"/>
    </row>
    <row r="454" spans="1:7" ht="25.5">
      <c r="A454" s="212">
        <f t="shared" si="11"/>
        <v>8</v>
      </c>
      <c r="B454" s="213" t="s">
        <v>368</v>
      </c>
      <c r="C454" s="214" t="s">
        <v>147</v>
      </c>
      <c r="D454" s="215" t="s">
        <v>17</v>
      </c>
      <c r="E454" s="215">
        <v>4</v>
      </c>
      <c r="F454" s="216"/>
      <c r="G454" s="217"/>
    </row>
    <row r="455" spans="1:7" ht="26.25" thickBot="1">
      <c r="A455" s="212">
        <f t="shared" si="11"/>
        <v>9</v>
      </c>
      <c r="B455" s="213" t="s">
        <v>368</v>
      </c>
      <c r="C455" s="214" t="s">
        <v>148</v>
      </c>
      <c r="D455" s="215" t="s">
        <v>17</v>
      </c>
      <c r="E455" s="215">
        <v>5</v>
      </c>
      <c r="F455" s="216"/>
      <c r="G455" s="217"/>
    </row>
    <row r="456" spans="1:7" ht="12.75" customHeight="1" thickBot="1">
      <c r="A456" s="62"/>
      <c r="B456" s="242" t="s">
        <v>369</v>
      </c>
      <c r="C456" s="242"/>
      <c r="D456" s="242"/>
      <c r="E456" s="242"/>
      <c r="F456" s="242"/>
      <c r="G456" s="243"/>
    </row>
    <row r="457" spans="1:7" ht="25.5">
      <c r="A457" s="212">
        <f>A455+1</f>
        <v>10</v>
      </c>
      <c r="B457" s="213" t="s">
        <v>370</v>
      </c>
      <c r="C457" s="214" t="s">
        <v>149</v>
      </c>
      <c r="D457" s="215" t="s">
        <v>15</v>
      </c>
      <c r="E457" s="215">
        <v>127.5</v>
      </c>
      <c r="F457" s="216"/>
      <c r="G457" s="217"/>
    </row>
    <row r="458" spans="1:7" ht="26.25" thickBot="1">
      <c r="A458" s="212">
        <f t="shared" si="11"/>
        <v>11</v>
      </c>
      <c r="B458" s="213"/>
      <c r="C458" s="214" t="s">
        <v>150</v>
      </c>
      <c r="D458" s="215" t="s">
        <v>15</v>
      </c>
      <c r="E458" s="215">
        <v>127.5</v>
      </c>
      <c r="F458" s="216"/>
      <c r="G458" s="217"/>
    </row>
    <row r="459" spans="1:7" ht="19.5" thickBot="1">
      <c r="A459" s="247" t="s">
        <v>90</v>
      </c>
      <c r="B459" s="248"/>
      <c r="C459" s="248"/>
      <c r="D459" s="248"/>
      <c r="E459" s="248"/>
      <c r="F459" s="249"/>
      <c r="G459" s="64"/>
    </row>
    <row r="460" spans="1:7" ht="18.75">
      <c r="A460" s="108"/>
      <c r="B460" s="70"/>
      <c r="C460" s="70"/>
      <c r="D460" s="70"/>
      <c r="E460" s="70"/>
      <c r="F460" s="123"/>
      <c r="G460" s="109"/>
    </row>
    <row r="461" spans="1:7" ht="19.5" thickBot="1">
      <c r="A461" s="108"/>
      <c r="B461" s="70"/>
      <c r="C461" s="70"/>
      <c r="D461" s="70"/>
      <c r="E461" s="70"/>
      <c r="F461" s="123"/>
      <c r="G461" s="109"/>
    </row>
    <row r="462" spans="1:7" ht="21.75" thickBot="1">
      <c r="A462" s="241" t="s">
        <v>393</v>
      </c>
      <c r="B462" s="241"/>
      <c r="C462" s="241"/>
      <c r="D462" s="241"/>
      <c r="E462" s="241"/>
      <c r="F462" s="241"/>
      <c r="G462" s="241"/>
    </row>
    <row r="463" spans="1:7" ht="48.75" thickBot="1">
      <c r="A463" s="65" t="s">
        <v>0</v>
      </c>
      <c r="B463" s="5" t="s">
        <v>1</v>
      </c>
      <c r="C463" s="5" t="s">
        <v>2</v>
      </c>
      <c r="D463" s="5" t="s">
        <v>3</v>
      </c>
      <c r="E463" s="66" t="s">
        <v>4</v>
      </c>
      <c r="F463" s="49" t="s">
        <v>5</v>
      </c>
      <c r="G463" s="49" t="s">
        <v>6</v>
      </c>
    </row>
    <row r="464" spans="1:7" ht="13.5" thickBot="1">
      <c r="A464" s="68">
        <v>1</v>
      </c>
      <c r="B464" s="69">
        <v>3</v>
      </c>
      <c r="C464" s="120" t="s">
        <v>7</v>
      </c>
      <c r="D464" s="68">
        <v>5</v>
      </c>
      <c r="E464" s="68">
        <v>6</v>
      </c>
      <c r="F464" s="140" t="s">
        <v>8</v>
      </c>
      <c r="G464" s="140" t="s">
        <v>9</v>
      </c>
    </row>
    <row r="465" spans="1:7" ht="12.75" customHeight="1" thickBot="1">
      <c r="A465" s="62"/>
      <c r="B465" s="242" t="s">
        <v>151</v>
      </c>
      <c r="C465" s="242"/>
      <c r="D465" s="242"/>
      <c r="E465" s="242"/>
      <c r="F465" s="242"/>
      <c r="G465" s="243"/>
    </row>
    <row r="466" spans="1:7" ht="12.75" customHeight="1" thickBot="1">
      <c r="A466" s="62"/>
      <c r="B466" s="242" t="s">
        <v>153</v>
      </c>
      <c r="C466" s="242"/>
      <c r="D466" s="242"/>
      <c r="E466" s="242"/>
      <c r="F466" s="242"/>
      <c r="G466" s="243"/>
    </row>
    <row r="467" spans="1:7" ht="39" thickBot="1">
      <c r="A467" s="75">
        <f t="shared" ref="A467:A503" si="12">A465+1</f>
        <v>1</v>
      </c>
      <c r="B467" s="77" t="s">
        <v>154</v>
      </c>
      <c r="C467" s="76" t="s">
        <v>155</v>
      </c>
      <c r="D467" s="78" t="s">
        <v>20</v>
      </c>
      <c r="E467" s="78">
        <v>48.5</v>
      </c>
      <c r="F467" s="141"/>
      <c r="G467" s="142"/>
    </row>
    <row r="468" spans="1:7" ht="12.75" customHeight="1" thickBot="1">
      <c r="A468" s="62"/>
      <c r="B468" s="242" t="s">
        <v>156</v>
      </c>
      <c r="C468" s="242"/>
      <c r="D468" s="242"/>
      <c r="E468" s="242"/>
      <c r="F468" s="242"/>
      <c r="G468" s="243"/>
    </row>
    <row r="469" spans="1:7" ht="13.5" thickBot="1">
      <c r="A469" s="79">
        <f t="shared" si="12"/>
        <v>2</v>
      </c>
      <c r="B469" s="81" t="s">
        <v>157</v>
      </c>
      <c r="C469" s="80" t="s">
        <v>158</v>
      </c>
      <c r="D469" s="82" t="s">
        <v>17</v>
      </c>
      <c r="E469" s="82">
        <v>1</v>
      </c>
      <c r="F469" s="143"/>
      <c r="G469" s="144"/>
    </row>
    <row r="470" spans="1:7" ht="12.75" customHeight="1" thickBot="1">
      <c r="A470" s="62"/>
      <c r="B470" s="242" t="s">
        <v>159</v>
      </c>
      <c r="C470" s="242"/>
      <c r="D470" s="242"/>
      <c r="E470" s="242"/>
      <c r="F470" s="242"/>
      <c r="G470" s="243"/>
    </row>
    <row r="471" spans="1:7" ht="12.75" customHeight="1" thickBot="1">
      <c r="A471" s="62"/>
      <c r="B471" s="250" t="s">
        <v>160</v>
      </c>
      <c r="C471" s="251"/>
      <c r="D471" s="251"/>
      <c r="E471" s="251"/>
      <c r="F471" s="251"/>
      <c r="G471" s="252"/>
    </row>
    <row r="472" spans="1:7" ht="38.25">
      <c r="A472" s="75">
        <f>A469+1</f>
        <v>3</v>
      </c>
      <c r="B472" s="77" t="s">
        <v>161</v>
      </c>
      <c r="C472" s="76" t="s">
        <v>162</v>
      </c>
      <c r="D472" s="78" t="s">
        <v>20</v>
      </c>
      <c r="E472" s="78">
        <v>63</v>
      </c>
      <c r="F472" s="141"/>
      <c r="G472" s="142"/>
    </row>
    <row r="473" spans="1:7" ht="38.25">
      <c r="A473" s="86">
        <f t="shared" si="12"/>
        <v>1</v>
      </c>
      <c r="B473" s="84" t="s">
        <v>161</v>
      </c>
      <c r="C473" s="83" t="s">
        <v>163</v>
      </c>
      <c r="D473" s="85" t="s">
        <v>20</v>
      </c>
      <c r="E473" s="85">
        <v>2</v>
      </c>
      <c r="F473" s="145"/>
      <c r="G473" s="146"/>
    </row>
    <row r="474" spans="1:7" ht="13.5" thickBot="1">
      <c r="A474" s="79">
        <f t="shared" si="12"/>
        <v>4</v>
      </c>
      <c r="B474" s="81" t="s">
        <v>161</v>
      </c>
      <c r="C474" s="80" t="s">
        <v>164</v>
      </c>
      <c r="D474" s="82" t="s">
        <v>17</v>
      </c>
      <c r="E474" s="82">
        <v>1</v>
      </c>
      <c r="F474" s="143"/>
      <c r="G474" s="144"/>
    </row>
    <row r="475" spans="1:7" ht="12.75" customHeight="1" thickBot="1">
      <c r="A475" s="62"/>
      <c r="B475" s="250" t="s">
        <v>156</v>
      </c>
      <c r="C475" s="251"/>
      <c r="D475" s="251"/>
      <c r="E475" s="251"/>
      <c r="F475" s="251"/>
      <c r="G475" s="252"/>
    </row>
    <row r="476" spans="1:7" ht="13.5" thickBot="1">
      <c r="A476" s="87">
        <f t="shared" si="12"/>
        <v>5</v>
      </c>
      <c r="B476" s="89" t="s">
        <v>165</v>
      </c>
      <c r="C476" s="88" t="s">
        <v>166</v>
      </c>
      <c r="D476" s="90" t="s">
        <v>17</v>
      </c>
      <c r="E476" s="90">
        <v>2</v>
      </c>
      <c r="F476" s="147"/>
      <c r="G476" s="148"/>
    </row>
    <row r="477" spans="1:7" ht="12.75" customHeight="1" thickBot="1">
      <c r="A477" s="62"/>
      <c r="B477" s="250" t="s">
        <v>167</v>
      </c>
      <c r="C477" s="251"/>
      <c r="D477" s="251"/>
      <c r="E477" s="251"/>
      <c r="F477" s="251"/>
      <c r="G477" s="252"/>
    </row>
    <row r="478" spans="1:7" ht="26.25" thickBot="1">
      <c r="A478" s="87">
        <f t="shared" si="12"/>
        <v>6</v>
      </c>
      <c r="B478" s="89" t="s">
        <v>168</v>
      </c>
      <c r="C478" s="88" t="s">
        <v>145</v>
      </c>
      <c r="D478" s="90" t="s">
        <v>17</v>
      </c>
      <c r="E478" s="90">
        <v>1</v>
      </c>
      <c r="F478" s="147"/>
      <c r="G478" s="148"/>
    </row>
    <row r="479" spans="1:7" ht="12.75" customHeight="1" thickBot="1">
      <c r="A479" s="62"/>
      <c r="B479" s="250" t="s">
        <v>169</v>
      </c>
      <c r="C479" s="251"/>
      <c r="D479" s="251"/>
      <c r="E479" s="251"/>
      <c r="F479" s="251"/>
      <c r="G479" s="252"/>
    </row>
    <row r="480" spans="1:7">
      <c r="A480" s="75">
        <f t="shared" si="12"/>
        <v>7</v>
      </c>
      <c r="B480" s="77" t="s">
        <v>170</v>
      </c>
      <c r="C480" s="76" t="s">
        <v>171</v>
      </c>
      <c r="D480" s="78" t="s">
        <v>17</v>
      </c>
      <c r="E480" s="78">
        <v>1</v>
      </c>
      <c r="F480" s="141"/>
      <c r="G480" s="142"/>
    </row>
    <row r="481" spans="1:7" ht="51.75" thickBot="1">
      <c r="A481" s="86">
        <f>A480+1</f>
        <v>8</v>
      </c>
      <c r="B481" s="84" t="s">
        <v>170</v>
      </c>
      <c r="C481" s="83" t="s">
        <v>172</v>
      </c>
      <c r="D481" s="85" t="s">
        <v>13</v>
      </c>
      <c r="E481" s="85">
        <v>0.05</v>
      </c>
      <c r="F481" s="145"/>
      <c r="G481" s="146"/>
    </row>
    <row r="482" spans="1:7" ht="12.75" customHeight="1" thickBot="1">
      <c r="A482" s="62"/>
      <c r="B482" s="250" t="s">
        <v>173</v>
      </c>
      <c r="C482" s="251"/>
      <c r="D482" s="251"/>
      <c r="E482" s="251"/>
      <c r="F482" s="251"/>
      <c r="G482" s="252"/>
    </row>
    <row r="483" spans="1:7" ht="26.25" thickBot="1">
      <c r="A483" s="79">
        <f t="shared" si="12"/>
        <v>9</v>
      </c>
      <c r="B483" s="81" t="s">
        <v>174</v>
      </c>
      <c r="C483" s="80" t="s">
        <v>175</v>
      </c>
      <c r="D483" s="82" t="s">
        <v>17</v>
      </c>
      <c r="E483" s="82">
        <v>1</v>
      </c>
      <c r="F483" s="143"/>
      <c r="G483" s="144"/>
    </row>
    <row r="484" spans="1:7" ht="12.75" customHeight="1" thickBot="1">
      <c r="A484" s="62"/>
      <c r="B484" s="250" t="s">
        <v>176</v>
      </c>
      <c r="C484" s="251"/>
      <c r="D484" s="251"/>
      <c r="E484" s="251"/>
      <c r="F484" s="251"/>
      <c r="G484" s="252"/>
    </row>
    <row r="485" spans="1:7" ht="12.75" customHeight="1" thickBot="1">
      <c r="A485" s="62"/>
      <c r="B485" s="250" t="s">
        <v>153</v>
      </c>
      <c r="C485" s="251"/>
      <c r="D485" s="251"/>
      <c r="E485" s="251"/>
      <c r="F485" s="251"/>
      <c r="G485" s="252"/>
    </row>
    <row r="486" spans="1:7" ht="39" thickBot="1">
      <c r="A486" s="87">
        <f>A483+1</f>
        <v>10</v>
      </c>
      <c r="B486" s="89" t="s">
        <v>177</v>
      </c>
      <c r="C486" s="88" t="s">
        <v>162</v>
      </c>
      <c r="D486" s="90" t="s">
        <v>20</v>
      </c>
      <c r="E486" s="90">
        <v>11</v>
      </c>
      <c r="F486" s="147"/>
      <c r="G486" s="148"/>
    </row>
    <row r="487" spans="1:7" ht="12.75" customHeight="1" thickBot="1">
      <c r="A487" s="62"/>
      <c r="B487" s="250" t="s">
        <v>178</v>
      </c>
      <c r="C487" s="251"/>
      <c r="D487" s="251"/>
      <c r="E487" s="251"/>
      <c r="F487" s="251"/>
      <c r="G487" s="252"/>
    </row>
    <row r="488" spans="1:7">
      <c r="A488" s="75">
        <f t="shared" si="12"/>
        <v>11</v>
      </c>
      <c r="B488" s="77" t="s">
        <v>179</v>
      </c>
      <c r="C488" s="76" t="s">
        <v>166</v>
      </c>
      <c r="D488" s="78" t="s">
        <v>17</v>
      </c>
      <c r="E488" s="78">
        <v>1</v>
      </c>
      <c r="F488" s="141"/>
      <c r="G488" s="142"/>
    </row>
    <row r="489" spans="1:7">
      <c r="A489" s="86">
        <f>A488+1</f>
        <v>12</v>
      </c>
      <c r="B489" s="84" t="s">
        <v>179</v>
      </c>
      <c r="C489" s="83" t="s">
        <v>158</v>
      </c>
      <c r="D489" s="85" t="s">
        <v>17</v>
      </c>
      <c r="E489" s="85">
        <v>2</v>
      </c>
      <c r="F489" s="145"/>
      <c r="G489" s="146"/>
    </row>
    <row r="490" spans="1:7">
      <c r="A490" s="86">
        <f>A489+1</f>
        <v>13</v>
      </c>
      <c r="B490" s="84" t="s">
        <v>179</v>
      </c>
      <c r="C490" s="83" t="s">
        <v>180</v>
      </c>
      <c r="D490" s="85" t="s">
        <v>17</v>
      </c>
      <c r="E490" s="85">
        <v>2</v>
      </c>
      <c r="F490" s="145"/>
      <c r="G490" s="146"/>
    </row>
    <row r="491" spans="1:7" ht="13.5" thickBot="1">
      <c r="A491" s="79">
        <f>A490+1</f>
        <v>14</v>
      </c>
      <c r="B491" s="81" t="s">
        <v>179</v>
      </c>
      <c r="C491" s="80" t="s">
        <v>181</v>
      </c>
      <c r="D491" s="82" t="s">
        <v>17</v>
      </c>
      <c r="E491" s="82">
        <v>4</v>
      </c>
      <c r="F491" s="143"/>
      <c r="G491" s="144"/>
    </row>
    <row r="492" spans="1:7" ht="12.75" customHeight="1" thickBot="1">
      <c r="A492" s="62"/>
      <c r="B492" s="250" t="s">
        <v>182</v>
      </c>
      <c r="C492" s="251"/>
      <c r="D492" s="251"/>
      <c r="E492" s="251"/>
      <c r="F492" s="251"/>
      <c r="G492" s="252"/>
    </row>
    <row r="493" spans="1:7" ht="12.75" customHeight="1" thickBot="1">
      <c r="A493" s="62"/>
      <c r="B493" s="250" t="s">
        <v>160</v>
      </c>
      <c r="C493" s="251"/>
      <c r="D493" s="251"/>
      <c r="E493" s="251"/>
      <c r="F493" s="251"/>
      <c r="G493" s="252"/>
    </row>
    <row r="494" spans="1:7" ht="39" thickBot="1">
      <c r="A494" s="87">
        <f>A491+1</f>
        <v>15</v>
      </c>
      <c r="B494" s="89" t="s">
        <v>183</v>
      </c>
      <c r="C494" s="88" t="s">
        <v>162</v>
      </c>
      <c r="D494" s="90" t="s">
        <v>20</v>
      </c>
      <c r="E494" s="90">
        <v>161</v>
      </c>
      <c r="F494" s="147"/>
      <c r="G494" s="148"/>
    </row>
    <row r="495" spans="1:7" ht="12.75" customHeight="1" thickBot="1">
      <c r="A495" s="62"/>
      <c r="B495" s="250" t="s">
        <v>184</v>
      </c>
      <c r="C495" s="251"/>
      <c r="D495" s="251"/>
      <c r="E495" s="251"/>
      <c r="F495" s="251"/>
      <c r="G495" s="252"/>
    </row>
    <row r="496" spans="1:7" ht="38.25">
      <c r="A496" s="75">
        <f t="shared" si="12"/>
        <v>16</v>
      </c>
      <c r="B496" s="77" t="s">
        <v>185</v>
      </c>
      <c r="C496" s="76" t="s">
        <v>186</v>
      </c>
      <c r="D496" s="78" t="s">
        <v>13</v>
      </c>
      <c r="E496" s="78">
        <v>6.6000000000000003E-2</v>
      </c>
      <c r="F496" s="141"/>
      <c r="G496" s="142"/>
    </row>
    <row r="497" spans="1:7" ht="39" thickBot="1">
      <c r="A497" s="79">
        <f>A496+1</f>
        <v>17</v>
      </c>
      <c r="B497" s="81" t="s">
        <v>185</v>
      </c>
      <c r="C497" s="80" t="s">
        <v>187</v>
      </c>
      <c r="D497" s="82" t="s">
        <v>13</v>
      </c>
      <c r="E497" s="82">
        <v>6.6000000000000003E-2</v>
      </c>
      <c r="F497" s="143"/>
      <c r="G497" s="144"/>
    </row>
    <row r="498" spans="1:7" ht="12.75" customHeight="1" thickBot="1">
      <c r="A498" s="62"/>
      <c r="B498" s="250" t="s">
        <v>188</v>
      </c>
      <c r="C498" s="251"/>
      <c r="D498" s="251"/>
      <c r="E498" s="251"/>
      <c r="F498" s="251"/>
      <c r="G498" s="252"/>
    </row>
    <row r="499" spans="1:7" ht="12.75" customHeight="1" thickBot="1">
      <c r="A499" s="62"/>
      <c r="B499" s="250" t="s">
        <v>153</v>
      </c>
      <c r="C499" s="251"/>
      <c r="D499" s="251"/>
      <c r="E499" s="251"/>
      <c r="F499" s="251"/>
      <c r="G499" s="252"/>
    </row>
    <row r="500" spans="1:7">
      <c r="A500" s="75">
        <f>A497+1</f>
        <v>18</v>
      </c>
      <c r="B500" s="77" t="s">
        <v>189</v>
      </c>
      <c r="C500" s="76" t="s">
        <v>190</v>
      </c>
      <c r="D500" s="78" t="s">
        <v>20</v>
      </c>
      <c r="E500" s="78">
        <v>112.5</v>
      </c>
      <c r="F500" s="141"/>
      <c r="G500" s="142"/>
    </row>
    <row r="501" spans="1:7" ht="39" thickBot="1">
      <c r="A501" s="79">
        <f>A500+1</f>
        <v>19</v>
      </c>
      <c r="B501" s="81" t="s">
        <v>189</v>
      </c>
      <c r="C501" s="80" t="s">
        <v>162</v>
      </c>
      <c r="D501" s="82" t="s">
        <v>20</v>
      </c>
      <c r="E501" s="82">
        <v>11</v>
      </c>
      <c r="F501" s="143"/>
      <c r="G501" s="144"/>
    </row>
    <row r="502" spans="1:7" ht="12.75" customHeight="1" thickBot="1">
      <c r="A502" s="62"/>
      <c r="B502" s="250" t="s">
        <v>191</v>
      </c>
      <c r="C502" s="251"/>
      <c r="D502" s="251"/>
      <c r="E502" s="251"/>
      <c r="F502" s="251"/>
      <c r="G502" s="252"/>
    </row>
    <row r="503" spans="1:7">
      <c r="A503" s="75">
        <f t="shared" si="12"/>
        <v>20</v>
      </c>
      <c r="B503" s="77" t="s">
        <v>192</v>
      </c>
      <c r="C503" s="76" t="s">
        <v>193</v>
      </c>
      <c r="D503" s="78" t="s">
        <v>17</v>
      </c>
      <c r="E503" s="78">
        <v>8</v>
      </c>
      <c r="F503" s="141"/>
      <c r="G503" s="142"/>
    </row>
    <row r="504" spans="1:7">
      <c r="A504" s="86">
        <f>A503+1</f>
        <v>21</v>
      </c>
      <c r="B504" s="84" t="s">
        <v>192</v>
      </c>
      <c r="C504" s="83" t="s">
        <v>194</v>
      </c>
      <c r="D504" s="85" t="s">
        <v>17</v>
      </c>
      <c r="E504" s="85">
        <v>4</v>
      </c>
      <c r="F504" s="145"/>
      <c r="G504" s="146"/>
    </row>
    <row r="505" spans="1:7">
      <c r="A505" s="86">
        <f t="shared" ref="A505:A544" si="13">A504+1</f>
        <v>22</v>
      </c>
      <c r="B505" s="84" t="s">
        <v>192</v>
      </c>
      <c r="C505" s="83" t="s">
        <v>158</v>
      </c>
      <c r="D505" s="85" t="s">
        <v>17</v>
      </c>
      <c r="E505" s="85">
        <v>2</v>
      </c>
      <c r="F505" s="145"/>
      <c r="G505" s="146"/>
    </row>
    <row r="506" spans="1:7">
      <c r="A506" s="86">
        <f t="shared" si="13"/>
        <v>23</v>
      </c>
      <c r="B506" s="84" t="s">
        <v>192</v>
      </c>
      <c r="C506" s="83" t="s">
        <v>195</v>
      </c>
      <c r="D506" s="85" t="s">
        <v>17</v>
      </c>
      <c r="E506" s="85">
        <v>6</v>
      </c>
      <c r="F506" s="145"/>
      <c r="G506" s="146"/>
    </row>
    <row r="507" spans="1:7">
      <c r="A507" s="86">
        <f t="shared" si="13"/>
        <v>24</v>
      </c>
      <c r="B507" s="84" t="s">
        <v>192</v>
      </c>
      <c r="C507" s="83" t="s">
        <v>180</v>
      </c>
      <c r="D507" s="85" t="s">
        <v>17</v>
      </c>
      <c r="E507" s="85">
        <v>1</v>
      </c>
      <c r="F507" s="145"/>
      <c r="G507" s="146"/>
    </row>
    <row r="508" spans="1:7">
      <c r="A508" s="86">
        <f t="shared" si="13"/>
        <v>25</v>
      </c>
      <c r="B508" s="84" t="s">
        <v>192</v>
      </c>
      <c r="C508" s="83" t="s">
        <v>180</v>
      </c>
      <c r="D508" s="85" t="s">
        <v>17</v>
      </c>
      <c r="E508" s="85">
        <v>1</v>
      </c>
      <c r="F508" s="145"/>
      <c r="G508" s="146"/>
    </row>
    <row r="509" spans="1:7">
      <c r="A509" s="86">
        <f t="shared" si="13"/>
        <v>26</v>
      </c>
      <c r="B509" s="84" t="s">
        <v>192</v>
      </c>
      <c r="C509" s="83" t="s">
        <v>196</v>
      </c>
      <c r="D509" s="85" t="s">
        <v>17</v>
      </c>
      <c r="E509" s="85">
        <v>6</v>
      </c>
      <c r="F509" s="145"/>
      <c r="G509" s="146"/>
    </row>
    <row r="510" spans="1:7" ht="13.5" thickBot="1">
      <c r="A510" s="79">
        <f t="shared" si="13"/>
        <v>27</v>
      </c>
      <c r="B510" s="81" t="s">
        <v>192</v>
      </c>
      <c r="C510" s="80" t="s">
        <v>181</v>
      </c>
      <c r="D510" s="82" t="s">
        <v>17</v>
      </c>
      <c r="E510" s="82">
        <v>3</v>
      </c>
      <c r="F510" s="143"/>
      <c r="G510" s="144"/>
    </row>
    <row r="511" spans="1:7" ht="12.75" customHeight="1" thickBot="1">
      <c r="A511" s="62"/>
      <c r="B511" s="250" t="s">
        <v>167</v>
      </c>
      <c r="C511" s="251"/>
      <c r="D511" s="251"/>
      <c r="E511" s="251"/>
      <c r="F511" s="251"/>
      <c r="G511" s="252"/>
    </row>
    <row r="512" spans="1:7" ht="25.5">
      <c r="A512" s="75">
        <f>A510+1</f>
        <v>28</v>
      </c>
      <c r="B512" s="77" t="s">
        <v>197</v>
      </c>
      <c r="C512" s="76" t="s">
        <v>198</v>
      </c>
      <c r="D512" s="78" t="s">
        <v>17</v>
      </c>
      <c r="E512" s="78">
        <v>1</v>
      </c>
      <c r="F512" s="141"/>
      <c r="G512" s="142"/>
    </row>
    <row r="513" spans="1:7" ht="25.5">
      <c r="A513" s="86">
        <f t="shared" si="13"/>
        <v>29</v>
      </c>
      <c r="B513" s="84" t="s">
        <v>197</v>
      </c>
      <c r="C513" s="83" t="s">
        <v>147</v>
      </c>
      <c r="D513" s="85" t="s">
        <v>17</v>
      </c>
      <c r="E513" s="85">
        <v>1</v>
      </c>
      <c r="F513" s="145"/>
      <c r="G513" s="146"/>
    </row>
    <row r="514" spans="1:7" ht="26.25" thickBot="1">
      <c r="A514" s="79">
        <f t="shared" si="13"/>
        <v>30</v>
      </c>
      <c r="B514" s="81" t="s">
        <v>197</v>
      </c>
      <c r="C514" s="80" t="s">
        <v>199</v>
      </c>
      <c r="D514" s="82" t="s">
        <v>200</v>
      </c>
      <c r="E514" s="82">
        <v>1</v>
      </c>
      <c r="F514" s="143"/>
      <c r="G514" s="144"/>
    </row>
    <row r="515" spans="1:7" ht="12.75" customHeight="1" thickBot="1">
      <c r="A515" s="62"/>
      <c r="B515" s="250" t="s">
        <v>201</v>
      </c>
      <c r="C515" s="251"/>
      <c r="D515" s="251"/>
      <c r="E515" s="251"/>
      <c r="F515" s="251"/>
      <c r="G515" s="252"/>
    </row>
    <row r="516" spans="1:7" ht="25.5">
      <c r="A516" s="75">
        <f>A514+1</f>
        <v>31</v>
      </c>
      <c r="B516" s="77" t="s">
        <v>202</v>
      </c>
      <c r="C516" s="76" t="s">
        <v>203</v>
      </c>
      <c r="D516" s="78" t="s">
        <v>20</v>
      </c>
      <c r="E516" s="78">
        <v>20.5</v>
      </c>
      <c r="F516" s="141"/>
      <c r="G516" s="142"/>
    </row>
    <row r="517" spans="1:7" ht="26.25" thickBot="1">
      <c r="A517" s="79">
        <f t="shared" si="13"/>
        <v>32</v>
      </c>
      <c r="B517" s="81" t="s">
        <v>202</v>
      </c>
      <c r="C517" s="80" t="s">
        <v>204</v>
      </c>
      <c r="D517" s="82" t="s">
        <v>20</v>
      </c>
      <c r="E517" s="82">
        <v>43.5</v>
      </c>
      <c r="F517" s="143"/>
      <c r="G517" s="144"/>
    </row>
    <row r="518" spans="1:7" ht="12.75" customHeight="1" thickBot="1">
      <c r="A518" s="62"/>
      <c r="B518" s="250" t="s">
        <v>205</v>
      </c>
      <c r="C518" s="251"/>
      <c r="D518" s="251"/>
      <c r="E518" s="251"/>
      <c r="F518" s="251"/>
      <c r="G518" s="252"/>
    </row>
    <row r="519" spans="1:7" ht="38.25">
      <c r="A519" s="75">
        <f>A517+1</f>
        <v>33</v>
      </c>
      <c r="B519" s="77" t="s">
        <v>206</v>
      </c>
      <c r="C519" s="76" t="s">
        <v>207</v>
      </c>
      <c r="D519" s="78" t="s">
        <v>20</v>
      </c>
      <c r="E519" s="78">
        <v>20.5</v>
      </c>
      <c r="F519" s="141"/>
      <c r="G519" s="142"/>
    </row>
    <row r="520" spans="1:7" ht="38.25">
      <c r="A520" s="86">
        <f t="shared" si="13"/>
        <v>34</v>
      </c>
      <c r="B520" s="84" t="s">
        <v>206</v>
      </c>
      <c r="C520" s="83" t="s">
        <v>208</v>
      </c>
      <c r="D520" s="85" t="s">
        <v>20</v>
      </c>
      <c r="E520" s="85">
        <v>20.5</v>
      </c>
      <c r="F520" s="145"/>
      <c r="G520" s="146"/>
    </row>
    <row r="521" spans="1:7" ht="51">
      <c r="A521" s="86">
        <f t="shared" si="13"/>
        <v>35</v>
      </c>
      <c r="B521" s="84" t="s">
        <v>206</v>
      </c>
      <c r="C521" s="83" t="s">
        <v>494</v>
      </c>
      <c r="D521" s="85" t="s">
        <v>20</v>
      </c>
      <c r="E521" s="85">
        <v>20.5</v>
      </c>
      <c r="F521" s="145"/>
      <c r="G521" s="146"/>
    </row>
    <row r="522" spans="1:7" ht="51">
      <c r="A522" s="86">
        <f t="shared" si="13"/>
        <v>36</v>
      </c>
      <c r="B522" s="84" t="s">
        <v>206</v>
      </c>
      <c r="C522" s="83" t="s">
        <v>495</v>
      </c>
      <c r="D522" s="85" t="s">
        <v>20</v>
      </c>
      <c r="E522" s="85">
        <v>20.5</v>
      </c>
      <c r="F522" s="145"/>
      <c r="G522" s="146"/>
    </row>
    <row r="523" spans="1:7" ht="38.25">
      <c r="A523" s="86">
        <f t="shared" si="13"/>
        <v>37</v>
      </c>
      <c r="B523" s="84" t="s">
        <v>206</v>
      </c>
      <c r="C523" s="83" t="s">
        <v>209</v>
      </c>
      <c r="D523" s="85" t="s">
        <v>20</v>
      </c>
      <c r="E523" s="85">
        <v>48</v>
      </c>
      <c r="F523" s="145"/>
      <c r="G523" s="146"/>
    </row>
    <row r="524" spans="1:7" ht="25.5">
      <c r="A524" s="86">
        <f t="shared" si="13"/>
        <v>38</v>
      </c>
      <c r="B524" s="84" t="s">
        <v>206</v>
      </c>
      <c r="C524" s="83" t="s">
        <v>210</v>
      </c>
      <c r="D524" s="85" t="s">
        <v>20</v>
      </c>
      <c r="E524" s="85">
        <v>48</v>
      </c>
      <c r="F524" s="145"/>
      <c r="G524" s="146"/>
    </row>
    <row r="525" spans="1:7" ht="38.25">
      <c r="A525" s="86">
        <f t="shared" si="13"/>
        <v>39</v>
      </c>
      <c r="B525" s="84" t="s">
        <v>206</v>
      </c>
      <c r="C525" s="83" t="s">
        <v>211</v>
      </c>
      <c r="D525" s="85" t="s">
        <v>212</v>
      </c>
      <c r="E525" s="85">
        <v>2</v>
      </c>
      <c r="F525" s="145"/>
      <c r="G525" s="146"/>
    </row>
    <row r="526" spans="1:7" ht="38.25">
      <c r="A526" s="86">
        <f t="shared" si="13"/>
        <v>40</v>
      </c>
      <c r="B526" s="84" t="s">
        <v>206</v>
      </c>
      <c r="C526" s="83" t="s">
        <v>213</v>
      </c>
      <c r="D526" s="85" t="s">
        <v>212</v>
      </c>
      <c r="E526" s="85">
        <v>2</v>
      </c>
      <c r="F526" s="145"/>
      <c r="G526" s="146"/>
    </row>
    <row r="527" spans="1:7" ht="25.5">
      <c r="A527" s="86">
        <f t="shared" si="13"/>
        <v>41</v>
      </c>
      <c r="B527" s="84" t="s">
        <v>206</v>
      </c>
      <c r="C527" s="83" t="s">
        <v>214</v>
      </c>
      <c r="D527" s="85" t="s">
        <v>212</v>
      </c>
      <c r="E527" s="85">
        <v>2</v>
      </c>
      <c r="F527" s="145"/>
      <c r="G527" s="146"/>
    </row>
    <row r="528" spans="1:7" ht="25.5">
      <c r="A528" s="86">
        <f t="shared" si="13"/>
        <v>42</v>
      </c>
      <c r="B528" s="84" t="s">
        <v>206</v>
      </c>
      <c r="C528" s="83" t="s">
        <v>215</v>
      </c>
      <c r="D528" s="85" t="s">
        <v>212</v>
      </c>
      <c r="E528" s="85">
        <v>2</v>
      </c>
      <c r="F528" s="145"/>
      <c r="G528" s="146"/>
    </row>
    <row r="529" spans="1:7" ht="25.5">
      <c r="A529" s="86">
        <f t="shared" si="13"/>
        <v>43</v>
      </c>
      <c r="B529" s="84" t="s">
        <v>206</v>
      </c>
      <c r="C529" s="83" t="s">
        <v>216</v>
      </c>
      <c r="D529" s="85" t="s">
        <v>20</v>
      </c>
      <c r="E529" s="85">
        <v>45</v>
      </c>
      <c r="F529" s="145"/>
      <c r="G529" s="146"/>
    </row>
    <row r="530" spans="1:7" ht="26.25" thickBot="1">
      <c r="A530" s="79">
        <f t="shared" si="13"/>
        <v>44</v>
      </c>
      <c r="B530" s="81" t="s">
        <v>206</v>
      </c>
      <c r="C530" s="80" t="s">
        <v>217</v>
      </c>
      <c r="D530" s="82" t="s">
        <v>20</v>
      </c>
      <c r="E530" s="82">
        <v>45</v>
      </c>
      <c r="F530" s="143"/>
      <c r="G530" s="144"/>
    </row>
    <row r="531" spans="1:7" ht="12.75" customHeight="1" thickBot="1">
      <c r="A531" s="62"/>
      <c r="B531" s="250" t="s">
        <v>173</v>
      </c>
      <c r="C531" s="251"/>
      <c r="D531" s="251"/>
      <c r="E531" s="251"/>
      <c r="F531" s="251"/>
      <c r="G531" s="252"/>
    </row>
    <row r="532" spans="1:7" ht="38.25">
      <c r="A532" s="75">
        <f>A530+1</f>
        <v>45</v>
      </c>
      <c r="B532" s="77" t="s">
        <v>218</v>
      </c>
      <c r="C532" s="76" t="s">
        <v>219</v>
      </c>
      <c r="D532" s="78" t="s">
        <v>220</v>
      </c>
      <c r="E532" s="78">
        <v>1</v>
      </c>
      <c r="F532" s="141"/>
      <c r="G532" s="142"/>
    </row>
    <row r="533" spans="1:7" ht="25.5">
      <c r="A533" s="86">
        <f t="shared" si="13"/>
        <v>46</v>
      </c>
      <c r="B533" s="84" t="s">
        <v>218</v>
      </c>
      <c r="C533" s="83" t="s">
        <v>221</v>
      </c>
      <c r="D533" s="85" t="s">
        <v>17</v>
      </c>
      <c r="E533" s="85">
        <v>1</v>
      </c>
      <c r="F533" s="145"/>
      <c r="G533" s="146"/>
    </row>
    <row r="534" spans="1:7" ht="38.25">
      <c r="A534" s="86">
        <f t="shared" si="13"/>
        <v>47</v>
      </c>
      <c r="B534" s="84" t="s">
        <v>218</v>
      </c>
      <c r="C534" s="83" t="s">
        <v>222</v>
      </c>
      <c r="D534" s="85" t="s">
        <v>20</v>
      </c>
      <c r="E534" s="85">
        <v>354</v>
      </c>
      <c r="F534" s="145"/>
      <c r="G534" s="146"/>
    </row>
    <row r="535" spans="1:7" ht="38.25">
      <c r="A535" s="86">
        <f t="shared" si="13"/>
        <v>48</v>
      </c>
      <c r="B535" s="84" t="s">
        <v>218</v>
      </c>
      <c r="C535" s="83" t="s">
        <v>223</v>
      </c>
      <c r="D535" s="85" t="s">
        <v>20</v>
      </c>
      <c r="E535" s="85">
        <v>105</v>
      </c>
      <c r="F535" s="145"/>
      <c r="G535" s="146"/>
    </row>
    <row r="536" spans="1:7" ht="25.5">
      <c r="A536" s="86">
        <f t="shared" si="13"/>
        <v>49</v>
      </c>
      <c r="B536" s="84" t="s">
        <v>218</v>
      </c>
      <c r="C536" s="83" t="s">
        <v>175</v>
      </c>
      <c r="D536" s="85" t="s">
        <v>17</v>
      </c>
      <c r="E536" s="85">
        <v>1</v>
      </c>
      <c r="F536" s="145"/>
      <c r="G536" s="146"/>
    </row>
    <row r="537" spans="1:7">
      <c r="A537" s="86">
        <f t="shared" si="13"/>
        <v>50</v>
      </c>
      <c r="B537" s="84" t="s">
        <v>218</v>
      </c>
      <c r="C537" s="83" t="s">
        <v>224</v>
      </c>
      <c r="D537" s="85" t="s">
        <v>200</v>
      </c>
      <c r="E537" s="85">
        <v>1</v>
      </c>
      <c r="F537" s="145"/>
      <c r="G537" s="146"/>
    </row>
    <row r="538" spans="1:7" ht="25.5">
      <c r="A538" s="86">
        <f t="shared" si="13"/>
        <v>51</v>
      </c>
      <c r="B538" s="84" t="s">
        <v>218</v>
      </c>
      <c r="C538" s="83" t="s">
        <v>225</v>
      </c>
      <c r="D538" s="85" t="s">
        <v>20</v>
      </c>
      <c r="E538" s="85">
        <v>20.5</v>
      </c>
      <c r="F538" s="145"/>
      <c r="G538" s="146"/>
    </row>
    <row r="539" spans="1:7" ht="39" thickBot="1">
      <c r="A539" s="79">
        <f t="shared" si="13"/>
        <v>52</v>
      </c>
      <c r="B539" s="81" t="s">
        <v>218</v>
      </c>
      <c r="C539" s="80" t="s">
        <v>226</v>
      </c>
      <c r="D539" s="82" t="s">
        <v>20</v>
      </c>
      <c r="E539" s="82">
        <v>45</v>
      </c>
      <c r="F539" s="143"/>
      <c r="G539" s="144"/>
    </row>
    <row r="540" spans="1:7" ht="16.5" thickBot="1">
      <c r="A540" s="62"/>
      <c r="B540" s="250" t="s">
        <v>227</v>
      </c>
      <c r="C540" s="251"/>
      <c r="D540" s="251"/>
      <c r="E540" s="251"/>
      <c r="F540" s="251"/>
      <c r="G540" s="252"/>
    </row>
    <row r="541" spans="1:7">
      <c r="A541" s="75">
        <f>A539+1</f>
        <v>53</v>
      </c>
      <c r="B541" s="77" t="s">
        <v>228</v>
      </c>
      <c r="C541" s="76" t="s">
        <v>229</v>
      </c>
      <c r="D541" s="78" t="s">
        <v>122</v>
      </c>
      <c r="E541" s="78">
        <v>1</v>
      </c>
      <c r="F541" s="141"/>
      <c r="G541" s="142"/>
    </row>
    <row r="542" spans="1:7" ht="25.5">
      <c r="A542" s="86">
        <f t="shared" si="13"/>
        <v>54</v>
      </c>
      <c r="B542" s="84" t="s">
        <v>228</v>
      </c>
      <c r="C542" s="83" t="s">
        <v>230</v>
      </c>
      <c r="D542" s="85" t="s">
        <v>122</v>
      </c>
      <c r="E542" s="85">
        <v>1</v>
      </c>
      <c r="F542" s="145"/>
      <c r="G542" s="146"/>
    </row>
    <row r="543" spans="1:7">
      <c r="A543" s="86">
        <f t="shared" si="13"/>
        <v>55</v>
      </c>
      <c r="B543" s="84" t="s">
        <v>228</v>
      </c>
      <c r="C543" s="83" t="s">
        <v>231</v>
      </c>
      <c r="D543" s="85" t="s">
        <v>122</v>
      </c>
      <c r="E543" s="85">
        <v>1</v>
      </c>
      <c r="F543" s="145"/>
      <c r="G543" s="146"/>
    </row>
    <row r="544" spans="1:7" ht="26.25" thickBot="1">
      <c r="A544" s="79">
        <f t="shared" si="13"/>
        <v>56</v>
      </c>
      <c r="B544" s="81" t="s">
        <v>228</v>
      </c>
      <c r="C544" s="80" t="s">
        <v>232</v>
      </c>
      <c r="D544" s="82" t="s">
        <v>122</v>
      </c>
      <c r="E544" s="82">
        <v>1</v>
      </c>
      <c r="F544" s="143"/>
      <c r="G544" s="144"/>
    </row>
    <row r="545" spans="1:7" ht="19.5" customHeight="1" thickBot="1">
      <c r="A545" s="247" t="s">
        <v>90</v>
      </c>
      <c r="B545" s="248"/>
      <c r="C545" s="248"/>
      <c r="D545" s="248"/>
      <c r="E545" s="248"/>
      <c r="F545" s="249"/>
      <c r="G545" s="117"/>
    </row>
    <row r="546" spans="1:7" ht="13.5" thickBot="1"/>
    <row r="547" spans="1:7" ht="21" customHeight="1" thickBot="1">
      <c r="A547" s="231" t="s">
        <v>382</v>
      </c>
      <c r="B547" s="232"/>
      <c r="C547" s="232"/>
      <c r="D547" s="232"/>
      <c r="E547" s="232"/>
      <c r="F547" s="232"/>
      <c r="G547" s="103"/>
    </row>
    <row r="548" spans="1:7" ht="21" customHeight="1">
      <c r="A548" s="231" t="s">
        <v>394</v>
      </c>
      <c r="B548" s="232"/>
      <c r="C548" s="232"/>
      <c r="D548" s="232"/>
      <c r="E548" s="232"/>
      <c r="F548" s="232"/>
      <c r="G548" s="103"/>
    </row>
    <row r="549" spans="1:7" ht="21" customHeight="1">
      <c r="A549" s="235" t="s">
        <v>401</v>
      </c>
      <c r="B549" s="236"/>
      <c r="C549" s="236"/>
      <c r="D549" s="236"/>
      <c r="E549" s="236"/>
      <c r="F549" s="236"/>
      <c r="G549" s="104"/>
    </row>
    <row r="550" spans="1:7" ht="21" customHeight="1">
      <c r="A550" s="235" t="s">
        <v>395</v>
      </c>
      <c r="B550" s="236"/>
      <c r="C550" s="236"/>
      <c r="D550" s="236"/>
      <c r="E550" s="236"/>
      <c r="F550" s="236"/>
      <c r="G550" s="104"/>
    </row>
    <row r="551" spans="1:7" ht="21" customHeight="1">
      <c r="A551" s="233" t="s">
        <v>400</v>
      </c>
      <c r="B551" s="234"/>
      <c r="C551" s="234"/>
      <c r="D551" s="234"/>
      <c r="E551" s="234"/>
      <c r="F551" s="234"/>
      <c r="G551" s="105"/>
    </row>
    <row r="552" spans="1:7" ht="21" customHeight="1" thickBot="1">
      <c r="A552" s="233" t="s">
        <v>396</v>
      </c>
      <c r="B552" s="234"/>
      <c r="C552" s="234"/>
      <c r="D552" s="234"/>
      <c r="E552" s="234"/>
      <c r="F552" s="234"/>
      <c r="G552" s="105"/>
    </row>
    <row r="553" spans="1:7" ht="21" customHeight="1" thickBot="1">
      <c r="A553" s="237" t="s">
        <v>397</v>
      </c>
      <c r="B553" s="238"/>
      <c r="C553" s="238"/>
      <c r="D553" s="238"/>
      <c r="E553" s="238"/>
      <c r="F553" s="238"/>
      <c r="G553" s="106"/>
    </row>
    <row r="554" spans="1:7" ht="21" customHeight="1" thickBot="1">
      <c r="A554" s="237" t="s">
        <v>398</v>
      </c>
      <c r="B554" s="238"/>
      <c r="C554" s="238"/>
      <c r="D554" s="238"/>
      <c r="E554" s="238"/>
      <c r="F554" s="238"/>
      <c r="G554" s="106"/>
    </row>
    <row r="555" spans="1:7" ht="21" customHeight="1" thickBot="1">
      <c r="A555" s="239" t="s">
        <v>399</v>
      </c>
      <c r="B555" s="240"/>
      <c r="C555" s="240"/>
      <c r="D555" s="240"/>
      <c r="E555" s="240"/>
      <c r="F555" s="240"/>
      <c r="G555" s="107"/>
    </row>
  </sheetData>
  <sheetProtection selectLockedCells="1" selectUnlockedCells="1"/>
  <mergeCells count="128">
    <mergeCell ref="B475:G475"/>
    <mergeCell ref="B477:G477"/>
    <mergeCell ref="B479:G479"/>
    <mergeCell ref="B485:G485"/>
    <mergeCell ref="B540:G540"/>
    <mergeCell ref="A545:F545"/>
    <mergeCell ref="B487:G487"/>
    <mergeCell ref="B492:G492"/>
    <mergeCell ref="B493:G493"/>
    <mergeCell ref="B495:G495"/>
    <mergeCell ref="B498:G498"/>
    <mergeCell ref="B499:G499"/>
    <mergeCell ref="B502:G502"/>
    <mergeCell ref="B515:G515"/>
    <mergeCell ref="B518:G518"/>
    <mergeCell ref="B282:G282"/>
    <mergeCell ref="B287:G287"/>
    <mergeCell ref="B368:G368"/>
    <mergeCell ref="A375:F375"/>
    <mergeCell ref="B292:G292"/>
    <mergeCell ref="B295:G295"/>
    <mergeCell ref="B299:G299"/>
    <mergeCell ref="B304:G304"/>
    <mergeCell ref="B310:G310"/>
    <mergeCell ref="B316:G316"/>
    <mergeCell ref="B321:G321"/>
    <mergeCell ref="B323:G323"/>
    <mergeCell ref="B325:G325"/>
    <mergeCell ref="B343:G343"/>
    <mergeCell ref="B350:G350"/>
    <mergeCell ref="B354:G354"/>
    <mergeCell ref="B356:G356"/>
    <mergeCell ref="B358:G358"/>
    <mergeCell ref="B363:G363"/>
    <mergeCell ref="B251:G251"/>
    <mergeCell ref="B255:G255"/>
    <mergeCell ref="A258:G258"/>
    <mergeCell ref="B259:G259"/>
    <mergeCell ref="B261:G261"/>
    <mergeCell ref="B263:G263"/>
    <mergeCell ref="B267:G267"/>
    <mergeCell ref="B272:G272"/>
    <mergeCell ref="B277:G277"/>
    <mergeCell ref="B206:G206"/>
    <mergeCell ref="B211:G211"/>
    <mergeCell ref="B222:G222"/>
    <mergeCell ref="B232:G232"/>
    <mergeCell ref="A235:G235"/>
    <mergeCell ref="B236:G236"/>
    <mergeCell ref="B240:G240"/>
    <mergeCell ref="B242:G242"/>
    <mergeCell ref="B245:G245"/>
    <mergeCell ref="A183:G183"/>
    <mergeCell ref="B184:G184"/>
    <mergeCell ref="B188:G188"/>
    <mergeCell ref="B190:G190"/>
    <mergeCell ref="B195:G195"/>
    <mergeCell ref="B197:G197"/>
    <mergeCell ref="A199:G199"/>
    <mergeCell ref="B200:G200"/>
    <mergeCell ref="B204:G204"/>
    <mergeCell ref="B156:G156"/>
    <mergeCell ref="B162:G162"/>
    <mergeCell ref="A164:G164"/>
    <mergeCell ref="B165:G165"/>
    <mergeCell ref="B169:G169"/>
    <mergeCell ref="B171:G171"/>
    <mergeCell ref="B174:G174"/>
    <mergeCell ref="B177:G177"/>
    <mergeCell ref="B181:G181"/>
    <mergeCell ref="A3:G3"/>
    <mergeCell ref="B4:G4"/>
    <mergeCell ref="B32:G32"/>
    <mergeCell ref="B36:G36"/>
    <mergeCell ref="B46:G46"/>
    <mergeCell ref="B51:G51"/>
    <mergeCell ref="B104:G104"/>
    <mergeCell ref="B95:G95"/>
    <mergeCell ref="A98:F98"/>
    <mergeCell ref="A101:G101"/>
    <mergeCell ref="B114:G114"/>
    <mergeCell ref="A123:F123"/>
    <mergeCell ref="B482:G482"/>
    <mergeCell ref="B484:G484"/>
    <mergeCell ref="B470:G470"/>
    <mergeCell ref="B466:G466"/>
    <mergeCell ref="B531:G531"/>
    <mergeCell ref="B511:G511"/>
    <mergeCell ref="B55:G55"/>
    <mergeCell ref="B63:G63"/>
    <mergeCell ref="B82:G82"/>
    <mergeCell ref="B89:G89"/>
    <mergeCell ref="B327:G327"/>
    <mergeCell ref="B329:G329"/>
    <mergeCell ref="B331:G331"/>
    <mergeCell ref="B337:G337"/>
    <mergeCell ref="B339:G339"/>
    <mergeCell ref="A125:G125"/>
    <mergeCell ref="A128:G128"/>
    <mergeCell ref="B129:G129"/>
    <mergeCell ref="B132:G132"/>
    <mergeCell ref="B136:G136"/>
    <mergeCell ref="B138:G138"/>
    <mergeCell ref="B145:G145"/>
    <mergeCell ref="A548:F548"/>
    <mergeCell ref="A552:F552"/>
    <mergeCell ref="A549:F549"/>
    <mergeCell ref="A550:F550"/>
    <mergeCell ref="A551:F551"/>
    <mergeCell ref="A553:F553"/>
    <mergeCell ref="A554:F554"/>
    <mergeCell ref="A555:F555"/>
    <mergeCell ref="A377:G377"/>
    <mergeCell ref="A547:F547"/>
    <mergeCell ref="B380:G380"/>
    <mergeCell ref="B402:G402"/>
    <mergeCell ref="B417:G417"/>
    <mergeCell ref="B434:G434"/>
    <mergeCell ref="A439:F439"/>
    <mergeCell ref="A442:G442"/>
    <mergeCell ref="B445:G445"/>
    <mergeCell ref="B451:G451"/>
    <mergeCell ref="B456:G456"/>
    <mergeCell ref="A459:F459"/>
    <mergeCell ref="A462:G462"/>
    <mergeCell ref="B465:G465"/>
    <mergeCell ref="B468:G468"/>
    <mergeCell ref="B471:G471"/>
  </mergeCells>
  <pageMargins left="0.70866141732283472" right="0.70866141732283472" top="0.94488188976377963" bottom="1.3385826771653544" header="0.31496062992125984" footer="0.31496062992125984"/>
  <pageSetup paperSize="9" scale="70" firstPageNumber="0" orientation="portrait" horizontalDpi="300" verticalDpi="300" r:id="rId1"/>
  <headerFooter alignWithMargins="0">
    <oddHeader>&amp;L&amp;9Trasa Północna - etap Ib - Przebudowa ul. Warcisława od ul. E.Orzeszkowej do ul. Przyjaciół Żołnierza&amp;C&amp;11
KOSZTORYS OFERTOWY</oddHeader>
    <oddFooter>&amp;C.............................................
Podpis Wykonawcy&amp;RStrona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Zbiorczy</vt:lpstr>
      <vt:lpstr>Zbiorczy!__xlnm.Print_Titles_1</vt:lpstr>
      <vt:lpstr>Zbiorczy!Tytuły_wydruku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 Najda</dc:creator>
  <cp:lastModifiedBy>install</cp:lastModifiedBy>
  <cp:lastPrinted>2014-10-08T12:49:00Z</cp:lastPrinted>
  <dcterms:created xsi:type="dcterms:W3CDTF">2014-09-28T23:10:46Z</dcterms:created>
  <dcterms:modified xsi:type="dcterms:W3CDTF">2014-10-28T12:28:04Z</dcterms:modified>
</cp:coreProperties>
</file>